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195" windowHeight="8460" tabRatio="871" activeTab="0"/>
  </bookViews>
  <sheets>
    <sheet name="รายอำเภอส่งทำรายงานประจำปี2560" sheetId="1" r:id="rId1"/>
    <sheet name="หลังคาเรือน2560" sheetId="2" r:id="rId2"/>
    <sheet name="แยกอำเภอแยกเทศบาล2560" sheetId="3" r:id="rId3"/>
    <sheet name="รวมทั้งจังหวัดอำเภอ+เทศบาล2560" sheetId="4" r:id="rId4"/>
    <sheet name="ส่งเขต12" sheetId="5" r:id="rId5"/>
    <sheet name="แยกกลุ่มทำรายงานปี2560" sheetId="6" r:id="rId6"/>
    <sheet name="เมืองนราธิวาส" sheetId="7" r:id="rId7"/>
    <sheet name="ท้องถิ่นเทศบาลเมืองนราธิวาส" sheetId="8" r:id="rId8"/>
    <sheet name="อำเภอเมือง+เทศบาลเมือง" sheetId="9" r:id="rId9"/>
    <sheet name="ตากใบ" sheetId="10" r:id="rId10"/>
    <sheet name="ท้องถิ่นเทศบาลเมืองตากใบ" sheetId="11" r:id="rId11"/>
    <sheet name="อ.ตากใบ+เทศบาลตากใบ" sheetId="12" r:id="rId12"/>
    <sheet name="แว้ง" sheetId="13" r:id="rId13"/>
    <sheet name="เทศบาลแว้ง" sheetId="14" r:id="rId14"/>
    <sheet name="ท้องถิ่นเทศบาลบูเก๊ะตา" sheetId="15" r:id="rId15"/>
    <sheet name="แว้ง+ท.แว้ง+ท.บูเก๊ะตา" sheetId="16" r:id="rId16"/>
    <sheet name="สุคิริน" sheetId="17" r:id="rId17"/>
    <sheet name="ท้องถิ่นเทศบาลตำบลสุคิริน" sheetId="18" r:id="rId18"/>
    <sheet name="อ.สุคิริน+เทศบาลสุคิริน" sheetId="19" r:id="rId19"/>
    <sheet name="บาเจาะ" sheetId="20" r:id="rId20"/>
    <sheet name="ท้องถิ่นเทศบาลตำบลบาเจาะ" sheetId="21" r:id="rId21"/>
    <sheet name="ท้องถิ่นเทศบาลตำบลต้นไทร" sheetId="22" r:id="rId22"/>
    <sheet name="อ.บาเจาะ+ท.บาเจาะ+ท.ต้นไทร" sheetId="23" r:id="rId23"/>
    <sheet name="ยี่งอ" sheetId="24" r:id="rId24"/>
    <sheet name="ท้องถิ่นเทศบาลตำบลยี่งอ" sheetId="25" r:id="rId25"/>
    <sheet name="ยี่งอ+ท.ยี่งอ" sheetId="26" r:id="rId26"/>
    <sheet name="ระแงะ" sheetId="27" r:id="rId27"/>
    <sheet name="ท้องถิ่นเทศบาลตำบลตันหยงมัส" sheetId="28" r:id="rId28"/>
    <sheet name="ท้องถิ่นเทศบาลตำบลมะรือโบตก" sheetId="29" r:id="rId29"/>
    <sheet name="ระแงะ+ท.ตันหยงมัส+มะรือโบตก" sheetId="30" r:id="rId30"/>
    <sheet name="รือเสาะ" sheetId="31" r:id="rId31"/>
    <sheet name="ท้องถิ่นเทศบาลตำบลรือเสาะ" sheetId="32" r:id="rId32"/>
    <sheet name="รือเสาะ+ท.รือเสาะ" sheetId="33" r:id="rId33"/>
    <sheet name="ศรีสาคร" sheetId="34" r:id="rId34"/>
    <sheet name="ท้องถิ่นเทศบาลตำบลศรีสาคร" sheetId="35" r:id="rId35"/>
    <sheet name="ศรีสาคร+ท.ศรีสาคร" sheetId="36" r:id="rId36"/>
    <sheet name="สุไหงโก-ลก" sheetId="37" r:id="rId37"/>
    <sheet name="ท้องถิ่นเทศบาลตำบลสุไหงโก-ลก" sheetId="38" r:id="rId38"/>
    <sheet name="สุไหงโกลก+ทโกลก" sheetId="39" r:id="rId39"/>
    <sheet name="สุไหงปาดี" sheetId="40" r:id="rId40"/>
    <sheet name="ท้องถิ่นเทศบาลตำบลปะลุรู" sheetId="41" r:id="rId41"/>
    <sheet name="สุไหงปาดี+ท.ปะลุรุ" sheetId="42" r:id="rId42"/>
    <sheet name="จะแนะ" sheetId="43" r:id="rId43"/>
    <sheet name="เจาะไอร้อง" sheetId="44" r:id="rId44"/>
    <sheet name="Sheet1" sheetId="45" r:id="rId45"/>
    <sheet name="Sheet2" sheetId="46" r:id="rId46"/>
  </sheets>
  <definedNames/>
  <calcPr fullCalcOnLoad="1"/>
</workbook>
</file>

<file path=xl/sharedStrings.xml><?xml version="1.0" encoding="utf-8"?>
<sst xmlns="http://schemas.openxmlformats.org/spreadsheetml/2006/main" count="598" uniqueCount="168">
  <si>
    <t>อายุ</t>
  </si>
  <si>
    <t>น้อยกว่า 1 ปี</t>
  </si>
  <si>
    <t>ชาย</t>
  </si>
  <si>
    <t>หญิง</t>
  </si>
  <si>
    <t>รวม</t>
  </si>
  <si>
    <t>มากกว่า 100 ปี</t>
  </si>
  <si>
    <t>เกิดปีไทย</t>
  </si>
  <si>
    <t>เทศบาลแว้ง</t>
  </si>
  <si>
    <t>อำเภอบาเจาะ</t>
  </si>
  <si>
    <t>ท้องถิ่นเทศบาลตำบลบาเจาะ</t>
  </si>
  <si>
    <t>ท้องถิ่นเทศบาลต้นไทร</t>
  </si>
  <si>
    <t>ยี่งอ</t>
  </si>
  <si>
    <t>ระแงะ</t>
  </si>
  <si>
    <t>ท้องถิ่นเทศบาลตำบลยี่งอ</t>
  </si>
  <si>
    <t>ท้องถิ่นเทศบาลตำบลตันหยงมัส</t>
  </si>
  <si>
    <t>ท้องถิ่นเทศบาลตำบลมะรือโบตก</t>
  </si>
  <si>
    <t>รือเสาะ</t>
  </si>
  <si>
    <t>ท้องถิ่นเทศบาลตำบลรือเสาะ</t>
  </si>
  <si>
    <t>ศรีสาคร</t>
  </si>
  <si>
    <t>ท้องถิ่นเทศบาลตำบลศรีสาคร</t>
  </si>
  <si>
    <t>ท้องถิ่นเทศบาลตำบลสุคิริน</t>
  </si>
  <si>
    <t>สุไหงโก-ลก</t>
  </si>
  <si>
    <t>ท้องถิ่นเทศบาลตำบลสุไหงโก-ลก</t>
  </si>
  <si>
    <t>สุไหงปาดี</t>
  </si>
  <si>
    <t>ท้องถิ่นเทศบาลปะลุรู</t>
  </si>
  <si>
    <t>ท้องถิ่นเทศบาลเมืองตากใบ</t>
  </si>
  <si>
    <t>จะแนะ</t>
  </si>
  <si>
    <t>เจาะไอร้อง</t>
  </si>
  <si>
    <t>ท้องถิ่นเทศบาลตำบลบูเก๊ะตา</t>
  </si>
  <si>
    <t xml:space="preserve"> </t>
  </si>
  <si>
    <t>เมืองนราธิวาส</t>
  </si>
  <si>
    <t>ท้องถิ่นเทศบาลเมืองนราธิวาส</t>
  </si>
  <si>
    <t>สุคิริน</t>
  </si>
  <si>
    <t>แว้ง</t>
  </si>
  <si>
    <t>อำเภอตากใบ</t>
  </si>
  <si>
    <t xml:space="preserve"> 0-4ชาย</t>
  </si>
  <si>
    <t>0-4หญิง</t>
  </si>
  <si>
    <t>0-4ชาย</t>
  </si>
  <si>
    <t>85+ชาย</t>
  </si>
  <si>
    <t>85+หญิง</t>
  </si>
  <si>
    <t>5-9ชาย</t>
  </si>
  <si>
    <t>5-9หญิง</t>
  </si>
  <si>
    <t>10-14ชาย</t>
  </si>
  <si>
    <t>10-14หญิง</t>
  </si>
  <si>
    <t>15-19ชาย</t>
  </si>
  <si>
    <t>15-19หญิง</t>
  </si>
  <si>
    <t>20-24ชาย</t>
  </si>
  <si>
    <t>20-24หญิง</t>
  </si>
  <si>
    <t>25-29ชาย</t>
  </si>
  <si>
    <t>25-29หญิง</t>
  </si>
  <si>
    <t>30-34ชาย</t>
  </si>
  <si>
    <t>30-34หญิง</t>
  </si>
  <si>
    <t>35-39ชาย</t>
  </si>
  <si>
    <t>35-39หญิง</t>
  </si>
  <si>
    <t>40-44ชาย</t>
  </si>
  <si>
    <t>40-44หญิง</t>
  </si>
  <si>
    <t>45-49ชาย</t>
  </si>
  <si>
    <t>45-49หญิง</t>
  </si>
  <si>
    <t>50-54ชาย</t>
  </si>
  <si>
    <t>50-54หญิง</t>
  </si>
  <si>
    <t>55-59ชาย</t>
  </si>
  <si>
    <t>55-59หญิง</t>
  </si>
  <si>
    <t>60-64ชาย</t>
  </si>
  <si>
    <t>60-64หญิง</t>
  </si>
  <si>
    <t>65-69ชาย</t>
  </si>
  <si>
    <t>65-69หญิง</t>
  </si>
  <si>
    <t>70-74ชาย</t>
  </si>
  <si>
    <t>70-74หญิง</t>
  </si>
  <si>
    <t>75-79ชาย</t>
  </si>
  <si>
    <t>75-79หญิง</t>
  </si>
  <si>
    <t>80-84ชาย</t>
  </si>
  <si>
    <t>80-84หญิง</t>
  </si>
  <si>
    <t>กลุ่มอายุ(ปี)</t>
  </si>
  <si>
    <t>ร้อยละ</t>
  </si>
  <si>
    <t xml:space="preserve"> 10-14</t>
  </si>
  <si>
    <t xml:space="preserve"> 15-19</t>
  </si>
  <si>
    <t xml:space="preserve"> 20-24</t>
  </si>
  <si>
    <t xml:space="preserve"> 25-29 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</si>
  <si>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</si>
  <si>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</si>
  <si>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</si>
  <si>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</si>
  <si>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</si>
  <si>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</si>
  <si>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65-69</t>
  </si>
  <si>
    <t xml:space="preserve"> 80-84</t>
  </si>
  <si>
    <t xml:space="preserve"> 85ปีขึ้นไป</t>
  </si>
  <si>
    <t xml:space="preserve"> รวม</t>
  </si>
  <si>
    <t xml:space="preserve"> 60-64</t>
  </si>
  <si>
    <t xml:space="preserve"> 70-74</t>
  </si>
  <si>
    <t xml:space="preserve"> 75-79</t>
  </si>
  <si>
    <t>ลำดับที่</t>
  </si>
  <si>
    <t>อำเภอ</t>
  </si>
  <si>
    <t>หลังคาเรือน</t>
  </si>
  <si>
    <t>เมือง</t>
  </si>
  <si>
    <t>ท.เมือง</t>
  </si>
  <si>
    <t>ตากใบ</t>
  </si>
  <si>
    <t>ท.ตากใบ</t>
  </si>
  <si>
    <t>บาเจาะ</t>
  </si>
  <si>
    <t>ท.บาเจาะ</t>
  </si>
  <si>
    <t>ท.ต้นไทร</t>
  </si>
  <si>
    <t>ท.ยี่งอ</t>
  </si>
  <si>
    <t>ท.ตันหยงมัส</t>
  </si>
  <si>
    <t>ท.มะรือโบตก</t>
  </si>
  <si>
    <t>ท.รือเสาะ</t>
  </si>
  <si>
    <t>ท.ศรีสาคร</t>
  </si>
  <si>
    <t>ท.แว้ง</t>
  </si>
  <si>
    <t>ท.บูเก๊ะตา</t>
  </si>
  <si>
    <t>ท.สุคิริน</t>
  </si>
  <si>
    <t>ท.สุไหงโก-ลก</t>
  </si>
  <si>
    <t>ท.ปะลุรู</t>
  </si>
  <si>
    <t>รวมอำเภอ</t>
  </si>
  <si>
    <t>รวมเทศบาล</t>
  </si>
  <si>
    <t>รวมอำเภอและเทศบาล</t>
  </si>
  <si>
    <t>จังหวัดนราธิวาส</t>
  </si>
  <si>
    <t>อำเภอเมืองนราธิวาส</t>
  </si>
  <si>
    <t>อำเภอยี่งอ</t>
  </si>
  <si>
    <t>อำเภอระแงะ</t>
  </si>
  <si>
    <t>อำเภอรือเสาะ</t>
  </si>
  <si>
    <t>อำเภอศรีสาคร</t>
  </si>
  <si>
    <t>อำเภอแว้ง</t>
  </si>
  <si>
    <t>อำเภอสุคิริน</t>
  </si>
  <si>
    <t>อำเภอสุไหงโก-ลก</t>
  </si>
  <si>
    <t>อำเภอสุไหงปาดี</t>
  </si>
  <si>
    <t>อำเภอจะแนะ</t>
  </si>
  <si>
    <t>อำเภอเจาะไอร้อง</t>
  </si>
  <si>
    <t>ท้องถิ่นเทศบาลตำบลปะลุรู</t>
  </si>
  <si>
    <t>ท้องถิ่นเทศบาลตำบลแว้ง</t>
  </si>
  <si>
    <t>ท้องถิ่นเทศบาลตำบลต้นไทร</t>
  </si>
  <si>
    <t>ท้องถิ่นเทศบาลเมืองสุไหงโก-ลก</t>
  </si>
  <si>
    <t xml:space="preserve">      0-4</t>
  </si>
  <si>
    <t xml:space="preserve">     5-9</t>
  </si>
  <si>
    <t>รวมทั้งจังหวัด</t>
  </si>
  <si>
    <t>แยกกลุ่มอายุสัญชาติไทยอำเภอตากใบรวมกับท้องถิ่นเทศบาลตากใบ</t>
  </si>
  <si>
    <t>แยกกลุ่มอายุสัญชาติไทยอำเภอแว้ง+เทศบาลแว้ง+เทศบาลบูเก๊ะตา</t>
  </si>
  <si>
    <t>ที่มา : จากสำนักบริหารการทะเบียน กรมการปกครอง</t>
  </si>
  <si>
    <t>แยกกลุ่มอายุสัญชาติไทยอำเภอสุคิริน+เทศบาลสุคิริน</t>
  </si>
  <si>
    <t>แยกกลุ่มอายุสัญชาติไทยอำเภอบาเจาะ+ท.บาเจาะ+ท.ต้นไทร</t>
  </si>
  <si>
    <t>แยกกลุ่มอายุสัญชาติไทยอำเภอเมือง+เทศบาลเมืองนราธิวาส</t>
  </si>
  <si>
    <t xml:space="preserve">จำนวนประชากรและหลังคาเรือนเปรียบเทียบทะเบียนราษฎร์ </t>
  </si>
  <si>
    <t xml:space="preserve">                                            </t>
  </si>
  <si>
    <t xml:space="preserve">                      </t>
  </si>
  <si>
    <t>ระแงะ+ท.ตันหยงมัส+มะรือโบตก</t>
  </si>
  <si>
    <t>รือเสาะ+ท้องถิ่นเทศบาลตำบลรือเสาะ</t>
  </si>
  <si>
    <t>อำเภอศรีสาคร+ ท้องถิ่นเทศบาลตำบลศรีสาคร</t>
  </si>
  <si>
    <t>สุไหงโก-ลก  + ท้องถิ่นเทศบาลตำบลสุไหงโก-ลก</t>
  </si>
  <si>
    <t>อำเภอสุไหงปาดี + ท้องถิ่นเทศบาลปะลุรู</t>
  </si>
  <si>
    <t>ข้อมูลประชากรและหลังคาเรือน</t>
  </si>
  <si>
    <t>สุไหงโกลก</t>
  </si>
  <si>
    <t>15ปีขึ้นไปแยกรายอำเภอ ณ 30มิย5</t>
  </si>
  <si>
    <t xml:space="preserve">สถิติประชากรแยกรายละเอียด </t>
  </si>
  <si>
    <r>
      <t xml:space="preserve">ที่มา  </t>
    </r>
    <r>
      <rPr>
        <sz val="18"/>
        <rFont val="Angsana New"/>
        <family val="1"/>
      </rPr>
      <t>: จากสำนักบริหารการทะเบียน กรมการปกครอง  ณ 30 มิถุนายน 2559</t>
    </r>
  </si>
  <si>
    <r>
      <t xml:space="preserve"> </t>
    </r>
    <r>
      <rPr>
        <sz val="22"/>
        <rFont val="Angsana New"/>
        <family val="1"/>
      </rPr>
      <t xml:space="preserve">ประชากรแยกกลุ่มอายุจากสำนักบริหารการทะเบียน กรมการปกครอง </t>
    </r>
  </si>
  <si>
    <r>
      <t xml:space="preserve"> </t>
    </r>
    <r>
      <rPr>
        <sz val="22"/>
        <rFont val="Angsana New"/>
        <family val="1"/>
      </rPr>
      <t xml:space="preserve">ประชากรแยกกลุ่มอายุ จากสำนักบริหารการทะเบียน กรมการปกครอง </t>
    </r>
  </si>
  <si>
    <t>จำนวนหลังคาเรือนจังหวัดนราธิวาส ณ 30 มิถุนายน 2560</t>
  </si>
  <si>
    <t>ณ วันที่ 30 มิถุนายน  2560    (เฉพาะผู้มีสัญชาติไทย)</t>
  </si>
  <si>
    <r>
      <t>ที่มา  :</t>
    </r>
    <r>
      <rPr>
        <sz val="20"/>
        <rFont val="Angsana New"/>
        <family val="1"/>
      </rPr>
      <t xml:space="preserve">  จากสำนักบริหารการทะเบียน กรมการปกครอง ณ 30 มิถุนายน 2560</t>
    </r>
  </si>
  <si>
    <t>ทะเบียนราษฎร์ ( ณ 30 มิถุนายน 2560)</t>
  </si>
  <si>
    <t>ข้อมูลยังไม่เปลี่ยนเป็นปี</t>
  </si>
  <si>
    <t xml:space="preserve">ที่มา : จากสำนักบริหารการทะเบียน กรมการปกครอง ณ 30 มิถุนายน 2560 </t>
  </si>
  <si>
    <t xml:space="preserve">ประชากรแยกตามช่วงอายุ(ปี)  ณ 30 มิถุนายน 2560 จากสำนักบริหารการทะเบียน </t>
  </si>
  <si>
    <t>จำนวนประชากรและหลังคาเรือนจากสำนักบริหารการทะเบียน  ณ 30 มิถุนายน 2560(ฉพาะผู้มีสัญญชาติไทย)</t>
  </si>
  <si>
    <r>
      <t>ที่มา  :</t>
    </r>
    <r>
      <rPr>
        <sz val="20"/>
        <rFont val="Angsana New"/>
        <family val="1"/>
      </rPr>
      <t xml:space="preserve">  จากสำนักบริหารการทะเบียน กรมการปกครอง ณ  วันที่ 30 มิถุนายน 2560</t>
    </r>
  </si>
  <si>
    <t>ที่</t>
  </si>
  <si>
    <t xml:space="preserve"> จังหวัดนราธิวาส มีประชากรจากทะเบียนราษฎร์  ณ วันที่ 30 มิถุนายน 2560 จำนวน 791,711 คน</t>
  </si>
  <si>
    <t xml:space="preserve">จำนวน  207,744  หลังคาเรือน  อำเภอที่มีประชากรมากที่สุด คือ อำเภอเมืองนราธิวาส </t>
  </si>
  <si>
    <t>จำนวน 124,107 คน จำนวน 39,088  หลังคาเรือน อำเภอที่มีประชากรน้อยที่สุด คือ อำเภอสุคิริน</t>
  </si>
  <si>
    <t xml:space="preserve">มีประชากรจำนวน 26,083 คน    จำนวน 8,515 หลังคาเรือน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</si>
</sst>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  <numFmt numFmtId="200" formatCode="_-* #,##0_-;\-* #,##0_-;_-* &quot;-&quot;??_-;_-@_-"/>
    <numFmt numFmtId="201" formatCode="_-* #,##0.0_-;\-* #,##0.0_-;_-* &quot;-&quot;??_-;_-@_-"/>
    <numFmt numFmtId="202" formatCode="0.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0">
    <font>
      <sz val="10"/>
      <name val="Arial"/>
      <family val="0"/>
    </font>
    <font>
      <sz val="8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sz val="18"/>
      <name val="Arial"/>
      <family val="0"/>
    </font>
    <font>
      <b/>
      <sz val="18"/>
      <name val="Arial"/>
      <family val="2"/>
    </font>
    <font>
      <sz val="18"/>
      <name val="AngsanaUPC"/>
      <family val="1"/>
    </font>
    <font>
      <b/>
      <sz val="18"/>
      <name val="AngsanaUPC"/>
      <family val="1"/>
    </font>
    <font>
      <b/>
      <sz val="20"/>
      <name val="Angsana New"/>
      <family val="1"/>
    </font>
    <font>
      <sz val="20"/>
      <name val="Angsana New"/>
      <family val="1"/>
    </font>
    <font>
      <sz val="26"/>
      <name val="Angsana New"/>
      <family val="1"/>
    </font>
    <font>
      <b/>
      <sz val="26"/>
      <name val="Angsana New"/>
      <family val="1"/>
    </font>
    <font>
      <sz val="22"/>
      <name val="Angsana New"/>
      <family val="1"/>
    </font>
    <font>
      <b/>
      <sz val="16"/>
      <name val="Angsana New"/>
      <family val="1"/>
    </font>
    <font>
      <sz val="8"/>
      <name val="Angsana New"/>
      <family val="1"/>
    </font>
    <font>
      <sz val="14"/>
      <name val="Angsana New"/>
      <family val="1"/>
    </font>
    <font>
      <b/>
      <sz val="22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FF0000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8"/>
      <color rgb="FFFF0000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99" fontId="2" fillId="0" borderId="11" xfId="36" applyNumberFormat="1" applyFont="1" applyBorder="1" applyAlignment="1">
      <alignment horizontal="center"/>
    </xf>
    <xf numFmtId="199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99" fontId="3" fillId="0" borderId="10" xfId="3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99" fontId="3" fillId="0" borderId="11" xfId="36" applyNumberFormat="1" applyFont="1" applyBorder="1" applyAlignment="1">
      <alignment horizontal="center"/>
    </xf>
    <xf numFmtId="199" fontId="2" fillId="0" borderId="12" xfId="36" applyNumberFormat="1" applyFont="1" applyBorder="1" applyAlignment="1">
      <alignment horizontal="center"/>
    </xf>
    <xf numFmtId="199" fontId="2" fillId="0" borderId="15" xfId="36" applyNumberFormat="1" applyFont="1" applyBorder="1" applyAlignment="1">
      <alignment horizontal="center"/>
    </xf>
    <xf numFmtId="199" fontId="2" fillId="0" borderId="14" xfId="36" applyNumberFormat="1" applyFont="1" applyBorder="1" applyAlignment="1">
      <alignment horizontal="center"/>
    </xf>
    <xf numFmtId="199" fontId="2" fillId="0" borderId="13" xfId="36" applyNumberFormat="1" applyFont="1" applyBorder="1" applyAlignment="1">
      <alignment horizontal="center"/>
    </xf>
    <xf numFmtId="199" fontId="3" fillId="0" borderId="13" xfId="36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99" fontId="6" fillId="0" borderId="11" xfId="36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99" fontId="6" fillId="0" borderId="12" xfId="36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99" fontId="6" fillId="0" borderId="13" xfId="36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99" fontId="6" fillId="0" borderId="14" xfId="36" applyNumberFormat="1" applyFont="1" applyBorder="1" applyAlignment="1">
      <alignment horizontal="center"/>
    </xf>
    <xf numFmtId="199" fontId="7" fillId="0" borderId="10" xfId="36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00" fontId="3" fillId="0" borderId="10" xfId="36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99" fontId="2" fillId="0" borderId="16" xfId="36" applyNumberFormat="1" applyFont="1" applyBorder="1" applyAlignment="1">
      <alignment horizontal="center"/>
    </xf>
    <xf numFmtId="199" fontId="3" fillId="0" borderId="14" xfId="36" applyNumberFormat="1" applyFont="1" applyBorder="1" applyAlignment="1">
      <alignment horizontal="center"/>
    </xf>
    <xf numFmtId="199" fontId="2" fillId="0" borderId="10" xfId="36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99" fontId="3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199" fontId="56" fillId="0" borderId="12" xfId="36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34" borderId="0" xfId="0" applyFont="1" applyFill="1" applyAlignment="1">
      <alignment/>
    </xf>
    <xf numFmtId="0" fontId="56" fillId="35" borderId="0" xfId="0" applyFont="1" applyFill="1" applyAlignment="1">
      <alignment/>
    </xf>
    <xf numFmtId="0" fontId="56" fillId="36" borderId="0" xfId="0" applyFont="1" applyFill="1" applyAlignment="1">
      <alignment/>
    </xf>
    <xf numFmtId="199" fontId="56" fillId="0" borderId="10" xfId="36" applyNumberFormat="1" applyFont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56" fillId="35" borderId="0" xfId="0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199" fontId="56" fillId="34" borderId="0" xfId="0" applyNumberFormat="1" applyFont="1" applyFill="1" applyAlignment="1">
      <alignment/>
    </xf>
    <xf numFmtId="199" fontId="56" fillId="35" borderId="0" xfId="0" applyNumberFormat="1" applyFont="1" applyFill="1" applyAlignment="1">
      <alignment/>
    </xf>
    <xf numFmtId="199" fontId="56" fillId="36" borderId="0" xfId="0" applyNumberFormat="1" applyFont="1" applyFill="1" applyAlignment="1">
      <alignment/>
    </xf>
    <xf numFmtId="0" fontId="56" fillId="37" borderId="0" xfId="0" applyFont="1" applyFill="1" applyAlignment="1">
      <alignment horizontal="center"/>
    </xf>
    <xf numFmtId="0" fontId="56" fillId="38" borderId="0" xfId="0" applyFont="1" applyFill="1" applyAlignment="1">
      <alignment horizontal="center"/>
    </xf>
    <xf numFmtId="0" fontId="56" fillId="39" borderId="0" xfId="0" applyFont="1" applyFill="1" applyAlignment="1">
      <alignment horizontal="center"/>
    </xf>
    <xf numFmtId="200" fontId="56" fillId="35" borderId="0" xfId="36" applyNumberFormat="1" applyFont="1" applyFill="1" applyAlignment="1">
      <alignment/>
    </xf>
    <xf numFmtId="199" fontId="56" fillId="0" borderId="0" xfId="0" applyNumberFormat="1" applyFont="1" applyAlignment="1">
      <alignment/>
    </xf>
    <xf numFmtId="0" fontId="56" fillId="34" borderId="19" xfId="0" applyFont="1" applyFill="1" applyBorder="1" applyAlignment="1">
      <alignment/>
    </xf>
    <xf numFmtId="0" fontId="56" fillId="35" borderId="16" xfId="0" applyFont="1" applyFill="1" applyBorder="1" applyAlignment="1">
      <alignment/>
    </xf>
    <xf numFmtId="0" fontId="56" fillId="36" borderId="16" xfId="0" applyFont="1" applyFill="1" applyBorder="1" applyAlignment="1">
      <alignment/>
    </xf>
    <xf numFmtId="200" fontId="57" fillId="34" borderId="20" xfId="36" applyNumberFormat="1" applyFont="1" applyFill="1" applyBorder="1" applyAlignment="1">
      <alignment/>
    </xf>
    <xf numFmtId="200" fontId="58" fillId="35" borderId="17" xfId="36" applyNumberFormat="1" applyFont="1" applyFill="1" applyBorder="1" applyAlignment="1">
      <alignment/>
    </xf>
    <xf numFmtId="200" fontId="57" fillId="36" borderId="17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6" fillId="34" borderId="21" xfId="0" applyFont="1" applyFill="1" applyBorder="1" applyAlignment="1">
      <alignment/>
    </xf>
    <xf numFmtId="0" fontId="56" fillId="35" borderId="18" xfId="0" applyFont="1" applyFill="1" applyBorder="1" applyAlignment="1">
      <alignment/>
    </xf>
    <xf numFmtId="0" fontId="56" fillId="36" borderId="18" xfId="0" applyFont="1" applyFill="1" applyBorder="1" applyAlignment="1">
      <alignment/>
    </xf>
    <xf numFmtId="199" fontId="59" fillId="0" borderId="10" xfId="36" applyNumberFormat="1" applyFont="1" applyBorder="1" applyAlignment="1">
      <alignment horizontal="center"/>
    </xf>
    <xf numFmtId="199" fontId="59" fillId="0" borderId="11" xfId="36" applyNumberFormat="1" applyFont="1" applyFill="1" applyBorder="1" applyAlignment="1">
      <alignment horizontal="center"/>
    </xf>
    <xf numFmtId="199" fontId="56" fillId="0" borderId="14" xfId="36" applyNumberFormat="1" applyFont="1" applyBorder="1" applyAlignment="1">
      <alignment horizontal="center"/>
    </xf>
    <xf numFmtId="200" fontId="2" fillId="0" borderId="0" xfId="36" applyNumberFormat="1" applyFont="1" applyAlignment="1">
      <alignment/>
    </xf>
    <xf numFmtId="0" fontId="2" fillId="0" borderId="0" xfId="0" applyFont="1" applyFill="1" applyAlignment="1">
      <alignment/>
    </xf>
    <xf numFmtId="200" fontId="2" fillId="0" borderId="0" xfId="36" applyNumberFormat="1" applyFont="1" applyFill="1" applyAlignment="1">
      <alignment/>
    </xf>
    <xf numFmtId="0" fontId="2" fillId="0" borderId="18" xfId="0" applyFont="1" applyBorder="1" applyAlignment="1">
      <alignment/>
    </xf>
    <xf numFmtId="200" fontId="2" fillId="0" borderId="10" xfId="36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00" fontId="2" fillId="0" borderId="14" xfId="36" applyNumberFormat="1" applyFont="1" applyBorder="1" applyAlignment="1">
      <alignment horizontal="center"/>
    </xf>
    <xf numFmtId="200" fontId="2" fillId="0" borderId="14" xfId="36" applyNumberFormat="1" applyFont="1" applyBorder="1" applyAlignment="1">
      <alignment/>
    </xf>
    <xf numFmtId="0" fontId="2" fillId="0" borderId="12" xfId="0" applyFont="1" applyBorder="1" applyAlignment="1">
      <alignment/>
    </xf>
    <xf numFmtId="200" fontId="2" fillId="0" borderId="12" xfId="36" applyNumberFormat="1" applyFont="1" applyBorder="1" applyAlignment="1">
      <alignment horizontal="center"/>
    </xf>
    <xf numFmtId="200" fontId="2" fillId="0" borderId="12" xfId="36" applyNumberFormat="1" applyFont="1" applyBorder="1" applyAlignment="1">
      <alignment/>
    </xf>
    <xf numFmtId="0" fontId="2" fillId="0" borderId="17" xfId="0" applyFont="1" applyBorder="1" applyAlignment="1">
      <alignment/>
    </xf>
    <xf numFmtId="200" fontId="2" fillId="0" borderId="17" xfId="36" applyNumberFormat="1" applyFont="1" applyBorder="1" applyAlignment="1">
      <alignment horizontal="center"/>
    </xf>
    <xf numFmtId="200" fontId="2" fillId="0" borderId="17" xfId="36" applyNumberFormat="1" applyFont="1" applyBorder="1" applyAlignment="1">
      <alignment/>
    </xf>
    <xf numFmtId="200" fontId="2" fillId="0" borderId="10" xfId="36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3" fillId="0" borderId="10" xfId="36" applyNumberFormat="1" applyFont="1" applyFill="1" applyBorder="1" applyAlignment="1">
      <alignment horizontal="center"/>
    </xf>
    <xf numFmtId="200" fontId="3" fillId="0" borderId="22" xfId="36" applyNumberFormat="1" applyFont="1" applyFill="1" applyBorder="1" applyAlignment="1">
      <alignment horizontal="center"/>
    </xf>
    <xf numFmtId="200" fontId="3" fillId="0" borderId="23" xfId="36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200" fontId="2" fillId="0" borderId="16" xfId="36" applyNumberFormat="1" applyFont="1" applyFill="1" applyBorder="1" applyAlignment="1">
      <alignment/>
    </xf>
    <xf numFmtId="200" fontId="2" fillId="0" borderId="24" xfId="36" applyNumberFormat="1" applyFont="1" applyFill="1" applyBorder="1" applyAlignment="1">
      <alignment/>
    </xf>
    <xf numFmtId="200" fontId="2" fillId="0" borderId="25" xfId="36" applyNumberFormat="1" applyFont="1" applyFill="1" applyBorder="1" applyAlignment="1">
      <alignment/>
    </xf>
    <xf numFmtId="200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200" fontId="2" fillId="0" borderId="17" xfId="36" applyNumberFormat="1" applyFont="1" applyFill="1" applyBorder="1" applyAlignment="1">
      <alignment/>
    </xf>
    <xf numFmtId="200" fontId="2" fillId="0" borderId="0" xfId="36" applyNumberFormat="1" applyFont="1" applyFill="1" applyBorder="1" applyAlignment="1">
      <alignment/>
    </xf>
    <xf numFmtId="200" fontId="2" fillId="0" borderId="26" xfId="36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200" fontId="3" fillId="0" borderId="10" xfId="36" applyNumberFormat="1" applyFont="1" applyFill="1" applyBorder="1" applyAlignment="1">
      <alignment/>
    </xf>
    <xf numFmtId="200" fontId="3" fillId="0" borderId="22" xfId="36" applyNumberFormat="1" applyFont="1" applyFill="1" applyBorder="1" applyAlignment="1">
      <alignment/>
    </xf>
    <xf numFmtId="200" fontId="3" fillId="0" borderId="23" xfId="36" applyNumberFormat="1" applyFont="1" applyFill="1" applyBorder="1" applyAlignment="1">
      <alignment/>
    </xf>
    <xf numFmtId="200" fontId="2" fillId="0" borderId="18" xfId="3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00" fontId="3" fillId="0" borderId="17" xfId="36" applyNumberFormat="1" applyFont="1" applyFill="1" applyBorder="1" applyAlignment="1">
      <alignment/>
    </xf>
    <xf numFmtId="200" fontId="3" fillId="0" borderId="0" xfId="36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200" fontId="15" fillId="0" borderId="0" xfId="36" applyNumberFormat="1" applyFont="1" applyFill="1" applyAlignment="1">
      <alignment/>
    </xf>
    <xf numFmtId="199" fontId="2" fillId="0" borderId="10" xfId="36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99" fontId="3" fillId="34" borderId="10" xfId="36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00" fontId="9" fillId="0" borderId="10" xfId="36" applyNumberFormat="1" applyFont="1" applyBorder="1" applyAlignment="1">
      <alignment/>
    </xf>
    <xf numFmtId="200" fontId="9" fillId="0" borderId="10" xfId="36" applyNumberFormat="1" applyFont="1" applyBorder="1" applyAlignment="1">
      <alignment/>
    </xf>
    <xf numFmtId="0" fontId="9" fillId="0" borderId="17" xfId="0" applyFont="1" applyBorder="1" applyAlignment="1">
      <alignment horizontal="left"/>
    </xf>
    <xf numFmtId="200" fontId="9" fillId="0" borderId="0" xfId="36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200" fontId="9" fillId="0" borderId="0" xfId="36" applyNumberFormat="1" applyFont="1" applyBorder="1" applyAlignment="1">
      <alignment/>
    </xf>
    <xf numFmtId="200" fontId="9" fillId="0" borderId="26" xfId="36" applyNumberFormat="1" applyFont="1" applyBorder="1" applyAlignment="1">
      <alignment/>
    </xf>
    <xf numFmtId="200" fontId="9" fillId="0" borderId="22" xfId="36" applyNumberFormat="1" applyFont="1" applyBorder="1" applyAlignment="1">
      <alignment/>
    </xf>
    <xf numFmtId="200" fontId="9" fillId="0" borderId="22" xfId="36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00" fontId="9" fillId="0" borderId="10" xfId="36" applyNumberFormat="1" applyFont="1" applyFill="1" applyBorder="1" applyAlignment="1">
      <alignment/>
    </xf>
    <xf numFmtId="200" fontId="9" fillId="0" borderId="10" xfId="36" applyNumberFormat="1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200" fontId="9" fillId="0" borderId="0" xfId="36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 horizontal="center"/>
    </xf>
    <xf numFmtId="200" fontId="9" fillId="0" borderId="0" xfId="36" applyNumberFormat="1" applyFont="1" applyFill="1" applyBorder="1" applyAlignment="1">
      <alignment/>
    </xf>
    <xf numFmtId="200" fontId="9" fillId="0" borderId="26" xfId="36" applyNumberFormat="1" applyFont="1" applyFill="1" applyBorder="1" applyAlignment="1">
      <alignment/>
    </xf>
    <xf numFmtId="200" fontId="9" fillId="0" borderId="22" xfId="36" applyNumberFormat="1" applyFont="1" applyFill="1" applyBorder="1" applyAlignment="1">
      <alignment/>
    </xf>
    <xf numFmtId="200" fontId="9" fillId="0" borderId="22" xfId="36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200" fontId="56" fillId="0" borderId="0" xfId="36" applyNumberFormat="1" applyFont="1" applyAlignment="1">
      <alignment/>
    </xf>
    <xf numFmtId="200" fontId="56" fillId="0" borderId="0" xfId="36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00" fontId="7" fillId="0" borderId="0" xfId="36" applyNumberFormat="1" applyFont="1" applyFill="1" applyAlignment="1">
      <alignment/>
    </xf>
    <xf numFmtId="200" fontId="6" fillId="0" borderId="0" xfId="36" applyNumberFormat="1" applyFont="1" applyFill="1" applyAlignment="1">
      <alignment/>
    </xf>
    <xf numFmtId="0" fontId="3" fillId="0" borderId="0" xfId="0" applyFont="1" applyAlignment="1">
      <alignment/>
    </xf>
    <xf numFmtId="200" fontId="2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tabSelected="1" zoomScale="120" zoomScaleNormal="120" zoomScalePageLayoutView="0" workbookViewId="0" topLeftCell="A5">
      <selection activeCell="E10" sqref="E10:E23"/>
    </sheetView>
  </sheetViews>
  <sheetFormatPr defaultColWidth="12.8515625" defaultRowHeight="12.75"/>
  <cols>
    <col min="1" max="1" width="3.7109375" style="1" customWidth="1"/>
    <col min="2" max="2" width="21.7109375" style="1" customWidth="1"/>
    <col min="3" max="3" width="15.57421875" style="88" customWidth="1"/>
    <col min="4" max="4" width="17.8515625" style="88" customWidth="1"/>
    <col min="5" max="5" width="16.28125" style="88" customWidth="1"/>
    <col min="6" max="6" width="20.7109375" style="88" customWidth="1"/>
    <col min="7" max="16384" width="12.8515625" style="1" customWidth="1"/>
  </cols>
  <sheetData>
    <row r="1" spans="2:6" ht="26.25">
      <c r="B1" s="188" t="s">
        <v>147</v>
      </c>
      <c r="C1" s="181"/>
      <c r="D1" s="181"/>
      <c r="E1" s="181"/>
      <c r="F1" s="181"/>
    </row>
    <row r="2" spans="2:11" s="89" customFormat="1" ht="26.25">
      <c r="B2" s="89" t="s">
        <v>164</v>
      </c>
      <c r="C2" s="182"/>
      <c r="D2" s="182"/>
      <c r="E2" s="182"/>
      <c r="F2" s="182"/>
      <c r="H2" s="90"/>
      <c r="I2" s="90"/>
      <c r="J2" s="90"/>
      <c r="K2" s="90"/>
    </row>
    <row r="3" spans="2:11" s="89" customFormat="1" ht="26.25">
      <c r="B3" s="89" t="s">
        <v>165</v>
      </c>
      <c r="C3" s="182"/>
      <c r="D3" s="182"/>
      <c r="E3" s="182"/>
      <c r="F3" s="182"/>
      <c r="H3" s="90"/>
      <c r="I3" s="90"/>
      <c r="J3" s="90"/>
      <c r="K3" s="90"/>
    </row>
    <row r="4" spans="2:11" s="89" customFormat="1" ht="26.25">
      <c r="B4" s="89" t="s">
        <v>166</v>
      </c>
      <c r="C4" s="182"/>
      <c r="D4" s="182"/>
      <c r="E4" s="182"/>
      <c r="F4" s="182"/>
      <c r="H4" s="90"/>
      <c r="I4" s="90"/>
      <c r="J4" s="90"/>
      <c r="K4" s="90"/>
    </row>
    <row r="5" spans="2:11" s="89" customFormat="1" ht="26.25">
      <c r="B5" s="89" t="s">
        <v>167</v>
      </c>
      <c r="C5" s="182"/>
      <c r="D5" s="182"/>
      <c r="E5" s="182"/>
      <c r="F5" s="182"/>
      <c r="G5" s="89" t="s">
        <v>158</v>
      </c>
      <c r="H5" s="90"/>
      <c r="I5" s="90"/>
      <c r="J5" s="90"/>
      <c r="K5" s="90"/>
    </row>
    <row r="7" ht="26.25">
      <c r="B7" s="1" t="s">
        <v>139</v>
      </c>
    </row>
    <row r="8" spans="2:6" ht="26.25">
      <c r="B8" s="18" t="s">
        <v>92</v>
      </c>
      <c r="C8" s="190" t="s">
        <v>157</v>
      </c>
      <c r="D8" s="191"/>
      <c r="E8" s="191"/>
      <c r="F8" s="192"/>
    </row>
    <row r="9" spans="2:8" ht="26.25">
      <c r="B9" s="91"/>
      <c r="C9" s="92" t="s">
        <v>2</v>
      </c>
      <c r="D9" s="92" t="s">
        <v>3</v>
      </c>
      <c r="E9" s="92" t="s">
        <v>4</v>
      </c>
      <c r="F9" s="92" t="s">
        <v>93</v>
      </c>
      <c r="H9" s="189">
        <f>SUM(E10:E22)</f>
        <v>791711</v>
      </c>
    </row>
    <row r="10" spans="1:6" ht="26.25">
      <c r="A10" s="1">
        <v>1</v>
      </c>
      <c r="B10" s="93" t="s">
        <v>30</v>
      </c>
      <c r="C10" s="94">
        <f>แยกอำเภอแยกเทศบาล2560!C5</f>
        <v>61803</v>
      </c>
      <c r="D10" s="95">
        <f>แยกอำเภอแยกเทศบาล2560!D5</f>
        <v>62304</v>
      </c>
      <c r="E10" s="95">
        <f>SUM(C10:D10)</f>
        <v>124107</v>
      </c>
      <c r="F10" s="95">
        <f>หลังคาเรือน2560!C3+หลังคาเรือน2560!C4</f>
        <v>39088</v>
      </c>
    </row>
    <row r="11" spans="1:6" ht="26.25">
      <c r="A11" s="1">
        <v>2</v>
      </c>
      <c r="B11" s="96" t="s">
        <v>96</v>
      </c>
      <c r="C11" s="97">
        <f>แยกอำเภอแยกเทศบาล2560!C8</f>
        <v>35401</v>
      </c>
      <c r="D11" s="98">
        <f>แยกอำเภอแยกเทศบาล2560!D8</f>
        <v>36686</v>
      </c>
      <c r="E11" s="98">
        <f>แยกอำเภอแยกเทศบาล2560!E8</f>
        <v>72087</v>
      </c>
      <c r="F11" s="98">
        <f>หลังคาเรือน2560!C5+หลังคาเรือน2560!C6</f>
        <v>16782</v>
      </c>
    </row>
    <row r="12" spans="1:6" ht="26.25">
      <c r="A12" s="1">
        <v>3</v>
      </c>
      <c r="B12" s="96" t="s">
        <v>98</v>
      </c>
      <c r="C12" s="97">
        <f>แยกอำเภอแยกเทศบาล2560!C12</f>
        <v>26550</v>
      </c>
      <c r="D12" s="98">
        <f>แยกอำเภอแยกเทศบาล2560!D12</f>
        <v>27379</v>
      </c>
      <c r="E12" s="98">
        <f>แยกอำเภอแยกเทศบาล2560!E12</f>
        <v>53929</v>
      </c>
      <c r="F12" s="98">
        <f>หลังคาเรือน2560!C7+หลังคาเรือน2560!C8+หลังคาเรือน2560!C9</f>
        <v>12285</v>
      </c>
    </row>
    <row r="13" spans="1:6" ht="26.25">
      <c r="A13" s="1">
        <v>4</v>
      </c>
      <c r="B13" s="96" t="s">
        <v>11</v>
      </c>
      <c r="C13" s="97">
        <f>แยกอำเภอแยกเทศบาล2560!C15</f>
        <v>22598</v>
      </c>
      <c r="D13" s="98">
        <f>แยกอำเภอแยกเทศบาล2560!D15</f>
        <v>23311</v>
      </c>
      <c r="E13" s="98">
        <f>แยกอำเภอแยกเทศบาล2560!E15</f>
        <v>45909</v>
      </c>
      <c r="F13" s="98">
        <f>หลังคาเรือน2560!C10+หลังคาเรือน2560!C11</f>
        <v>10968</v>
      </c>
    </row>
    <row r="14" spans="1:6" ht="26.25">
      <c r="A14" s="1">
        <v>5</v>
      </c>
      <c r="B14" s="96" t="s">
        <v>12</v>
      </c>
      <c r="C14" s="97">
        <f>แยกอำเภอแยกเทศบาล2560!C19</f>
        <v>45206</v>
      </c>
      <c r="D14" s="98">
        <f>แยกอำเภอแยกเทศบาล2560!D19</f>
        <v>46768</v>
      </c>
      <c r="E14" s="98">
        <f>แยกอำเภอแยกเทศบาล2560!E19</f>
        <v>91974</v>
      </c>
      <c r="F14" s="98">
        <f>หลังคาเรือน2560!C12+หลังคาเรือน2560!C13+หลังคาเรือน2560!C14</f>
        <v>21822</v>
      </c>
    </row>
    <row r="15" spans="1:6" ht="26.25">
      <c r="A15" s="1">
        <v>6</v>
      </c>
      <c r="B15" s="96" t="s">
        <v>16</v>
      </c>
      <c r="C15" s="97">
        <f>แยกอำเภอแยกเทศบาล2560!C22</f>
        <v>35620</v>
      </c>
      <c r="D15" s="98">
        <f>แยกอำเภอแยกเทศบาล2560!D22</f>
        <v>36153</v>
      </c>
      <c r="E15" s="98">
        <f>แยกอำเภอแยกเทศบาล2560!E22</f>
        <v>71773</v>
      </c>
      <c r="F15" s="98">
        <f>หลังคาเรือน2560!C15+หลังคาเรือน2560!C16</f>
        <v>18340</v>
      </c>
    </row>
    <row r="16" spans="1:6" ht="26.25">
      <c r="A16" s="1">
        <v>7</v>
      </c>
      <c r="B16" s="96" t="s">
        <v>18</v>
      </c>
      <c r="C16" s="97">
        <f>แยกอำเภอแยกเทศบาล2560!C25</f>
        <v>20026</v>
      </c>
      <c r="D16" s="98">
        <f>แยกอำเภอแยกเทศบาล2560!D25</f>
        <v>19490</v>
      </c>
      <c r="E16" s="98">
        <f>แยกอำเภอแยกเทศบาล2560!E25</f>
        <v>39516</v>
      </c>
      <c r="F16" s="98">
        <f>หลังคาเรือน2560!C17+หลังคาเรือน2560!C18</f>
        <v>10409</v>
      </c>
    </row>
    <row r="17" spans="1:6" ht="26.25">
      <c r="A17" s="1">
        <v>8</v>
      </c>
      <c r="B17" s="96" t="s">
        <v>33</v>
      </c>
      <c r="C17" s="97">
        <f>แยกอำเภอแยกเทศบาล2560!C29</f>
        <v>26435</v>
      </c>
      <c r="D17" s="98">
        <f>แยกอำเภอแยกเทศบาล2560!D29</f>
        <v>27166</v>
      </c>
      <c r="E17" s="98">
        <f>แยกอำเภอแยกเทศบาล2560!E29</f>
        <v>53601</v>
      </c>
      <c r="F17" s="98">
        <f>หลังคาเรือน2560!C19+หลังคาเรือน2560!C20+หลังคาเรือน2560!C21</f>
        <v>12616</v>
      </c>
    </row>
    <row r="18" spans="1:6" ht="26.25">
      <c r="A18" s="1">
        <v>9</v>
      </c>
      <c r="B18" s="99" t="s">
        <v>32</v>
      </c>
      <c r="C18" s="100">
        <f>แยกอำเภอแยกเทศบาล2560!C32</f>
        <v>13345</v>
      </c>
      <c r="D18" s="101">
        <f>แยกอำเภอแยกเทศบาล2560!D32</f>
        <v>12738</v>
      </c>
      <c r="E18" s="101">
        <f>แยกอำเภอแยกเทศบาล2560!E32</f>
        <v>26083</v>
      </c>
      <c r="F18" s="101">
        <f>หลังคาเรือน2560!C22+หลังคาเรือน2560!C23</f>
        <v>8515</v>
      </c>
    </row>
    <row r="19" spans="1:6" ht="26.25">
      <c r="A19" s="1">
        <v>10</v>
      </c>
      <c r="B19" s="96" t="s">
        <v>21</v>
      </c>
      <c r="C19" s="97">
        <f>'สุไหงโกลก+ทโกลก'!B106</f>
        <v>37301</v>
      </c>
      <c r="D19" s="98">
        <f>'สุไหงโกลก+ทโกลก'!C106</f>
        <v>40773</v>
      </c>
      <c r="E19" s="98">
        <f>'สุไหงโกลก+ทโกลก'!D106</f>
        <v>78074</v>
      </c>
      <c r="F19" s="98">
        <f>หลังคาเรือน2560!C24+หลังคาเรือน2560!C25</f>
        <v>25135</v>
      </c>
    </row>
    <row r="20" spans="1:6" ht="26.25">
      <c r="A20" s="1">
        <v>11</v>
      </c>
      <c r="B20" s="96" t="s">
        <v>23</v>
      </c>
      <c r="C20" s="97">
        <f>แยกอำเภอแยกเทศบาล2560!C38</f>
        <v>27770</v>
      </c>
      <c r="D20" s="98">
        <f>แยกอำเภอแยกเทศบาล2560!D38</f>
        <v>28589</v>
      </c>
      <c r="E20" s="98">
        <f>แยกอำเภอแยกเทศบาล2560!E38</f>
        <v>56359</v>
      </c>
      <c r="F20" s="98">
        <f>หลังคาเรือน2560!C26+หลังคาเรือน2560!C27</f>
        <v>13392</v>
      </c>
    </row>
    <row r="21" spans="1:6" ht="26.25">
      <c r="A21" s="1">
        <v>12</v>
      </c>
      <c r="B21" s="96" t="s">
        <v>26</v>
      </c>
      <c r="C21" s="97">
        <f>แยกอำเภอแยกเทศบาล2560!C39</f>
        <v>19347</v>
      </c>
      <c r="D21" s="98">
        <f>แยกอำเภอแยกเทศบาล2560!D39</f>
        <v>18736</v>
      </c>
      <c r="E21" s="98">
        <f>แยกอำเภอแยกเทศบาล2560!E39</f>
        <v>38083</v>
      </c>
      <c r="F21" s="98">
        <f>หลังคาเรือน2560!C28</f>
        <v>9130</v>
      </c>
    </row>
    <row r="22" spans="1:6" ht="26.25">
      <c r="A22" s="1">
        <v>13</v>
      </c>
      <c r="B22" s="96" t="s">
        <v>27</v>
      </c>
      <c r="C22" s="97">
        <f>แยกอำเภอแยกเทศบาล2560!C40</f>
        <v>20185</v>
      </c>
      <c r="D22" s="98">
        <f>แยกอำเภอแยกเทศบาล2560!D40</f>
        <v>20031</v>
      </c>
      <c r="E22" s="98">
        <f>แยกอำเภอแยกเทศบาล2560!E40</f>
        <v>40216</v>
      </c>
      <c r="F22" s="98">
        <f>หลังคาเรือน2560!C29</f>
        <v>9262</v>
      </c>
    </row>
    <row r="23" spans="2:8" ht="26.25">
      <c r="B23" s="33" t="s">
        <v>132</v>
      </c>
      <c r="C23" s="92">
        <f>SUM(C10:C22)</f>
        <v>391587</v>
      </c>
      <c r="D23" s="102">
        <f>SUM(D10:D22)</f>
        <v>400124</v>
      </c>
      <c r="E23" s="102">
        <f>SUM(C23:D23)</f>
        <v>791711</v>
      </c>
      <c r="F23" s="102">
        <f>SUM(F10:F21)</f>
        <v>198482</v>
      </c>
      <c r="H23" s="1">
        <v>207744</v>
      </c>
    </row>
    <row r="24" spans="2:8" ht="26.25">
      <c r="B24" s="1" t="s">
        <v>159</v>
      </c>
      <c r="H24" s="1">
        <v>198958</v>
      </c>
    </row>
    <row r="25" ht="26.25">
      <c r="H25" s="1">
        <f>H23-H24</f>
        <v>8786</v>
      </c>
    </row>
  </sheetData>
  <sheetProtection/>
  <mergeCells count="1">
    <mergeCell ref="C8:F8"/>
  </mergeCells>
  <printOptions/>
  <pageMargins left="0.45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100">
      <selection activeCell="B3" sqref="B3:C105"/>
    </sheetView>
  </sheetViews>
  <sheetFormatPr defaultColWidth="9.140625" defaultRowHeight="12.75"/>
  <cols>
    <col min="1" max="1" width="20.00390625" style="1" customWidth="1"/>
    <col min="2" max="2" width="21.140625" style="1" customWidth="1"/>
    <col min="3" max="3" width="19.57421875" style="1" customWidth="1"/>
    <col min="4" max="4" width="20.140625" style="1" customWidth="1"/>
    <col min="5" max="16384" width="9.140625" style="1" customWidth="1"/>
  </cols>
  <sheetData>
    <row r="1" ht="29.25">
      <c r="A1" s="48" t="s">
        <v>34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v>417</v>
      </c>
      <c r="C3" s="39">
        <v>418</v>
      </c>
      <c r="D3" s="33">
        <f>B3+C3</f>
        <v>835</v>
      </c>
    </row>
    <row r="4" spans="1:4" ht="26.25">
      <c r="A4" s="33">
        <v>1</v>
      </c>
      <c r="B4" s="39">
        <v>433</v>
      </c>
      <c r="C4" s="39">
        <v>424</v>
      </c>
      <c r="D4" s="33">
        <f aca="true" t="shared" si="0" ref="D4:D32">B4+C4</f>
        <v>857</v>
      </c>
    </row>
    <row r="5" spans="1:4" ht="26.25">
      <c r="A5" s="33">
        <v>2</v>
      </c>
      <c r="B5" s="39">
        <v>445</v>
      </c>
      <c r="C5" s="39">
        <v>391</v>
      </c>
      <c r="D5" s="33">
        <f t="shared" si="0"/>
        <v>836</v>
      </c>
    </row>
    <row r="6" spans="1:4" ht="26.25">
      <c r="A6" s="33">
        <v>3</v>
      </c>
      <c r="B6" s="39">
        <v>426</v>
      </c>
      <c r="C6" s="39">
        <v>439</v>
      </c>
      <c r="D6" s="33">
        <f t="shared" si="0"/>
        <v>865</v>
      </c>
    </row>
    <row r="7" spans="1:4" ht="26.25">
      <c r="A7" s="33">
        <v>4</v>
      </c>
      <c r="B7" s="39">
        <v>437</v>
      </c>
      <c r="C7" s="39">
        <v>457</v>
      </c>
      <c r="D7" s="33">
        <f t="shared" si="0"/>
        <v>894</v>
      </c>
    </row>
    <row r="8" spans="1:4" ht="26.25">
      <c r="A8" s="33">
        <v>5</v>
      </c>
      <c r="B8" s="39">
        <v>501</v>
      </c>
      <c r="C8" s="39">
        <v>425</v>
      </c>
      <c r="D8" s="33">
        <f t="shared" si="0"/>
        <v>926</v>
      </c>
    </row>
    <row r="9" spans="1:4" ht="26.25">
      <c r="A9" s="33">
        <v>6</v>
      </c>
      <c r="B9" s="39">
        <v>470</v>
      </c>
      <c r="C9" s="39">
        <v>429</v>
      </c>
      <c r="D9" s="33">
        <f t="shared" si="0"/>
        <v>899</v>
      </c>
    </row>
    <row r="10" spans="1:4" ht="26.25">
      <c r="A10" s="33">
        <v>7</v>
      </c>
      <c r="B10" s="39">
        <v>420</v>
      </c>
      <c r="C10" s="39">
        <v>408</v>
      </c>
      <c r="D10" s="33">
        <f t="shared" si="0"/>
        <v>828</v>
      </c>
    </row>
    <row r="11" spans="1:4" ht="26.25">
      <c r="A11" s="33">
        <v>8</v>
      </c>
      <c r="B11" s="39">
        <v>483</v>
      </c>
      <c r="C11" s="39">
        <v>440</v>
      </c>
      <c r="D11" s="33">
        <f t="shared" si="0"/>
        <v>923</v>
      </c>
    </row>
    <row r="12" spans="1:4" ht="26.25">
      <c r="A12" s="33">
        <v>9</v>
      </c>
      <c r="B12" s="39">
        <v>438</v>
      </c>
      <c r="C12" s="39">
        <v>417</v>
      </c>
      <c r="D12" s="33">
        <f t="shared" si="0"/>
        <v>855</v>
      </c>
    </row>
    <row r="13" spans="1:4" ht="26.25">
      <c r="A13" s="33">
        <v>10</v>
      </c>
      <c r="B13" s="39">
        <v>477</v>
      </c>
      <c r="C13" s="39">
        <v>469</v>
      </c>
      <c r="D13" s="33">
        <f t="shared" si="0"/>
        <v>946</v>
      </c>
    </row>
    <row r="14" spans="1:4" ht="26.25">
      <c r="A14" s="33">
        <v>11</v>
      </c>
      <c r="B14" s="39">
        <v>446</v>
      </c>
      <c r="C14" s="39">
        <v>408</v>
      </c>
      <c r="D14" s="33">
        <f t="shared" si="0"/>
        <v>854</v>
      </c>
    </row>
    <row r="15" spans="1:4" ht="26.25">
      <c r="A15" s="33">
        <v>12</v>
      </c>
      <c r="B15" s="39">
        <v>449</v>
      </c>
      <c r="C15" s="39">
        <v>412</v>
      </c>
      <c r="D15" s="33">
        <f t="shared" si="0"/>
        <v>861</v>
      </c>
    </row>
    <row r="16" spans="1:4" ht="26.25">
      <c r="A16" s="33">
        <v>13</v>
      </c>
      <c r="B16" s="39">
        <v>461</v>
      </c>
      <c r="C16" s="39">
        <v>427</v>
      </c>
      <c r="D16" s="33">
        <f t="shared" si="0"/>
        <v>888</v>
      </c>
    </row>
    <row r="17" spans="1:4" ht="26.25">
      <c r="A17" s="33">
        <v>14</v>
      </c>
      <c r="B17" s="39">
        <v>448</v>
      </c>
      <c r="C17" s="39">
        <v>423</v>
      </c>
      <c r="D17" s="33">
        <f t="shared" si="0"/>
        <v>871</v>
      </c>
    </row>
    <row r="18" spans="1:4" ht="26.25">
      <c r="A18" s="33">
        <v>15</v>
      </c>
      <c r="B18" s="39">
        <v>488</v>
      </c>
      <c r="C18" s="39">
        <v>471</v>
      </c>
      <c r="D18" s="33">
        <f t="shared" si="0"/>
        <v>959</v>
      </c>
    </row>
    <row r="19" spans="1:4" ht="26.25">
      <c r="A19" s="33">
        <v>16</v>
      </c>
      <c r="B19" s="39">
        <v>450</v>
      </c>
      <c r="C19" s="39">
        <v>480</v>
      </c>
      <c r="D19" s="33">
        <f t="shared" si="0"/>
        <v>930</v>
      </c>
    </row>
    <row r="20" spans="1:4" ht="26.25">
      <c r="A20" s="33">
        <v>17</v>
      </c>
      <c r="B20" s="39">
        <v>488</v>
      </c>
      <c r="C20" s="39">
        <v>459</v>
      </c>
      <c r="D20" s="33">
        <f t="shared" si="0"/>
        <v>947</v>
      </c>
    </row>
    <row r="21" spans="1:4" ht="26.25">
      <c r="A21" s="33">
        <v>18</v>
      </c>
      <c r="B21" s="39">
        <v>470</v>
      </c>
      <c r="C21" s="39">
        <v>465</v>
      </c>
      <c r="D21" s="33">
        <f t="shared" si="0"/>
        <v>935</v>
      </c>
    </row>
    <row r="22" spans="1:4" ht="26.25">
      <c r="A22" s="33">
        <v>19</v>
      </c>
      <c r="B22" s="39">
        <v>464</v>
      </c>
      <c r="C22" s="39">
        <v>445</v>
      </c>
      <c r="D22" s="33">
        <f t="shared" si="0"/>
        <v>909</v>
      </c>
    </row>
    <row r="23" spans="1:4" ht="26.25">
      <c r="A23" s="33">
        <v>20</v>
      </c>
      <c r="B23" s="39">
        <v>479</v>
      </c>
      <c r="C23" s="39">
        <v>473</v>
      </c>
      <c r="D23" s="33">
        <f t="shared" si="0"/>
        <v>952</v>
      </c>
    </row>
    <row r="24" spans="1:4" ht="26.25">
      <c r="A24" s="33">
        <v>21</v>
      </c>
      <c r="B24" s="39">
        <v>445</v>
      </c>
      <c r="C24" s="39">
        <v>442</v>
      </c>
      <c r="D24" s="33">
        <f t="shared" si="0"/>
        <v>887</v>
      </c>
    </row>
    <row r="25" spans="1:4" ht="26.25">
      <c r="A25" s="33">
        <v>22</v>
      </c>
      <c r="B25" s="39">
        <v>432</v>
      </c>
      <c r="C25" s="39">
        <v>407</v>
      </c>
      <c r="D25" s="33">
        <f t="shared" si="0"/>
        <v>839</v>
      </c>
    </row>
    <row r="26" spans="1:4" ht="26.25">
      <c r="A26" s="33">
        <v>23</v>
      </c>
      <c r="B26" s="39">
        <v>422</v>
      </c>
      <c r="C26" s="39">
        <v>441</v>
      </c>
      <c r="D26" s="33">
        <f t="shared" si="0"/>
        <v>863</v>
      </c>
    </row>
    <row r="27" spans="1:4" ht="26.25">
      <c r="A27" s="33">
        <v>24</v>
      </c>
      <c r="B27" s="39">
        <v>435</v>
      </c>
      <c r="C27" s="39">
        <v>412</v>
      </c>
      <c r="D27" s="33">
        <f t="shared" si="0"/>
        <v>847</v>
      </c>
    </row>
    <row r="28" spans="1:4" ht="26.25">
      <c r="A28" s="33">
        <v>25</v>
      </c>
      <c r="B28" s="39">
        <v>434</v>
      </c>
      <c r="C28" s="39">
        <v>381</v>
      </c>
      <c r="D28" s="33">
        <f t="shared" si="0"/>
        <v>815</v>
      </c>
    </row>
    <row r="29" spans="1:4" ht="26.25">
      <c r="A29" s="33">
        <v>26</v>
      </c>
      <c r="B29" s="39">
        <v>434</v>
      </c>
      <c r="C29" s="39">
        <v>409</v>
      </c>
      <c r="D29" s="33">
        <f t="shared" si="0"/>
        <v>843</v>
      </c>
    </row>
    <row r="30" spans="1:4" ht="26.25">
      <c r="A30" s="33">
        <v>27</v>
      </c>
      <c r="B30" s="39">
        <v>415</v>
      </c>
      <c r="C30" s="39">
        <v>421</v>
      </c>
      <c r="D30" s="33">
        <f t="shared" si="0"/>
        <v>836</v>
      </c>
    </row>
    <row r="31" spans="1:4" ht="26.25">
      <c r="A31" s="33">
        <v>28</v>
      </c>
      <c r="B31" s="39">
        <v>412</v>
      </c>
      <c r="C31" s="39">
        <v>397</v>
      </c>
      <c r="D31" s="33">
        <f t="shared" si="0"/>
        <v>809</v>
      </c>
    </row>
    <row r="32" spans="1:4" ht="26.25">
      <c r="A32" s="33">
        <v>29</v>
      </c>
      <c r="B32" s="39">
        <v>363</v>
      </c>
      <c r="C32" s="39">
        <v>392</v>
      </c>
      <c r="D32" s="33">
        <f t="shared" si="0"/>
        <v>755</v>
      </c>
    </row>
    <row r="33" spans="1:4" ht="26.25">
      <c r="A33" s="33">
        <v>30</v>
      </c>
      <c r="B33" s="39">
        <v>386</v>
      </c>
      <c r="C33" s="39">
        <v>395</v>
      </c>
      <c r="D33" s="33">
        <f>B33+C33</f>
        <v>781</v>
      </c>
    </row>
    <row r="34" spans="1:4" ht="26.25">
      <c r="A34" s="33">
        <v>31</v>
      </c>
      <c r="B34" s="39">
        <v>411</v>
      </c>
      <c r="C34" s="39">
        <v>365</v>
      </c>
      <c r="D34" s="33">
        <f>B34+C34</f>
        <v>776</v>
      </c>
    </row>
    <row r="35" spans="1:4" ht="26.25">
      <c r="A35" s="33">
        <v>32</v>
      </c>
      <c r="B35" s="39">
        <v>445</v>
      </c>
      <c r="C35" s="39">
        <v>437</v>
      </c>
      <c r="D35" s="33">
        <f aca="true" t="shared" si="1" ref="D35:D60">B35+C35</f>
        <v>882</v>
      </c>
    </row>
    <row r="36" spans="1:4" ht="26.25">
      <c r="A36" s="33">
        <v>33</v>
      </c>
      <c r="B36" s="39">
        <v>446</v>
      </c>
      <c r="C36" s="39">
        <v>453</v>
      </c>
      <c r="D36" s="33">
        <f t="shared" si="1"/>
        <v>899</v>
      </c>
    </row>
    <row r="37" spans="1:4" ht="26.25">
      <c r="A37" s="33">
        <v>34</v>
      </c>
      <c r="B37" s="39">
        <v>444</v>
      </c>
      <c r="C37" s="39">
        <v>407</v>
      </c>
      <c r="D37" s="33">
        <f t="shared" si="1"/>
        <v>851</v>
      </c>
    </row>
    <row r="38" spans="1:4" ht="26.25">
      <c r="A38" s="33">
        <v>35</v>
      </c>
      <c r="B38" s="39">
        <v>396</v>
      </c>
      <c r="C38" s="39">
        <v>384</v>
      </c>
      <c r="D38" s="33">
        <f t="shared" si="1"/>
        <v>780</v>
      </c>
    </row>
    <row r="39" spans="1:4" ht="26.25">
      <c r="A39" s="33">
        <v>36</v>
      </c>
      <c r="B39" s="39">
        <v>371</v>
      </c>
      <c r="C39" s="39">
        <v>319</v>
      </c>
      <c r="D39" s="33">
        <f t="shared" si="1"/>
        <v>690</v>
      </c>
    </row>
    <row r="40" spans="1:4" ht="26.25">
      <c r="A40" s="33">
        <v>37</v>
      </c>
      <c r="B40" s="39">
        <v>364</v>
      </c>
      <c r="C40" s="39">
        <v>354</v>
      </c>
      <c r="D40" s="33">
        <f t="shared" si="1"/>
        <v>718</v>
      </c>
    </row>
    <row r="41" spans="1:4" ht="26.25">
      <c r="A41" s="33">
        <v>38</v>
      </c>
      <c r="B41" s="39">
        <v>359</v>
      </c>
      <c r="C41" s="39">
        <v>383</v>
      </c>
      <c r="D41" s="33">
        <f t="shared" si="1"/>
        <v>742</v>
      </c>
    </row>
    <row r="42" spans="1:4" ht="26.25">
      <c r="A42" s="33">
        <v>39</v>
      </c>
      <c r="B42" s="39">
        <v>345</v>
      </c>
      <c r="C42" s="39">
        <v>373</v>
      </c>
      <c r="D42" s="33">
        <f t="shared" si="1"/>
        <v>718</v>
      </c>
    </row>
    <row r="43" spans="1:4" ht="26.25">
      <c r="A43" s="33">
        <v>40</v>
      </c>
      <c r="B43" s="39">
        <v>351</v>
      </c>
      <c r="C43" s="39">
        <v>389</v>
      </c>
      <c r="D43" s="33">
        <f t="shared" si="1"/>
        <v>740</v>
      </c>
    </row>
    <row r="44" spans="1:4" ht="26.25">
      <c r="A44" s="33">
        <v>41</v>
      </c>
      <c r="B44" s="39">
        <v>372</v>
      </c>
      <c r="C44" s="39">
        <v>349</v>
      </c>
      <c r="D44" s="33">
        <f t="shared" si="1"/>
        <v>721</v>
      </c>
    </row>
    <row r="45" spans="1:4" ht="26.25">
      <c r="A45" s="33">
        <v>42</v>
      </c>
      <c r="B45" s="39">
        <v>358</v>
      </c>
      <c r="C45" s="39">
        <v>363</v>
      </c>
      <c r="D45" s="33">
        <f t="shared" si="1"/>
        <v>721</v>
      </c>
    </row>
    <row r="46" spans="1:4" ht="26.25">
      <c r="A46" s="33">
        <v>43</v>
      </c>
      <c r="B46" s="39">
        <v>316</v>
      </c>
      <c r="C46" s="39">
        <v>354</v>
      </c>
      <c r="D46" s="33">
        <f t="shared" si="1"/>
        <v>670</v>
      </c>
    </row>
    <row r="47" spans="1:4" ht="26.25">
      <c r="A47" s="33">
        <v>44</v>
      </c>
      <c r="B47" s="39">
        <v>351</v>
      </c>
      <c r="C47" s="39">
        <v>348</v>
      </c>
      <c r="D47" s="33">
        <f t="shared" si="1"/>
        <v>699</v>
      </c>
    </row>
    <row r="48" spans="1:4" ht="26.25">
      <c r="A48" s="33">
        <v>45</v>
      </c>
      <c r="B48" s="39">
        <v>327</v>
      </c>
      <c r="C48" s="39">
        <v>342</v>
      </c>
      <c r="D48" s="33">
        <f t="shared" si="1"/>
        <v>669</v>
      </c>
    </row>
    <row r="49" spans="1:4" ht="26.25">
      <c r="A49" s="33">
        <v>46</v>
      </c>
      <c r="B49" s="39">
        <v>363</v>
      </c>
      <c r="C49" s="39">
        <v>354</v>
      </c>
      <c r="D49" s="33">
        <f t="shared" si="1"/>
        <v>717</v>
      </c>
    </row>
    <row r="50" spans="1:4" ht="26.25">
      <c r="A50" s="33">
        <v>47</v>
      </c>
      <c r="B50" s="39">
        <v>338</v>
      </c>
      <c r="C50" s="39">
        <v>325</v>
      </c>
      <c r="D50" s="33">
        <f t="shared" si="1"/>
        <v>663</v>
      </c>
    </row>
    <row r="51" spans="1:4" ht="26.25">
      <c r="A51" s="33">
        <v>48</v>
      </c>
      <c r="B51" s="39">
        <v>319</v>
      </c>
      <c r="C51" s="39">
        <v>358</v>
      </c>
      <c r="D51" s="33">
        <f t="shared" si="1"/>
        <v>677</v>
      </c>
    </row>
    <row r="52" spans="1:4" ht="26.25">
      <c r="A52" s="33">
        <v>49</v>
      </c>
      <c r="B52" s="39">
        <v>301</v>
      </c>
      <c r="C52" s="39">
        <v>320</v>
      </c>
      <c r="D52" s="33">
        <f t="shared" si="1"/>
        <v>621</v>
      </c>
    </row>
    <row r="53" spans="1:4" ht="26.25">
      <c r="A53" s="33">
        <v>50</v>
      </c>
      <c r="B53" s="39">
        <v>324</v>
      </c>
      <c r="C53" s="39">
        <v>359</v>
      </c>
      <c r="D53" s="33">
        <f t="shared" si="1"/>
        <v>683</v>
      </c>
    </row>
    <row r="54" spans="1:4" ht="26.25">
      <c r="A54" s="33">
        <v>51</v>
      </c>
      <c r="B54" s="39">
        <v>288</v>
      </c>
      <c r="C54" s="39">
        <v>355</v>
      </c>
      <c r="D54" s="33">
        <f t="shared" si="1"/>
        <v>643</v>
      </c>
    </row>
    <row r="55" spans="1:4" ht="26.25">
      <c r="A55" s="33">
        <v>52</v>
      </c>
      <c r="B55" s="39">
        <v>285</v>
      </c>
      <c r="C55" s="39">
        <v>365</v>
      </c>
      <c r="D55" s="33">
        <f t="shared" si="1"/>
        <v>650</v>
      </c>
    </row>
    <row r="56" spans="1:4" ht="26.25">
      <c r="A56" s="33">
        <v>53</v>
      </c>
      <c r="B56" s="39">
        <v>286</v>
      </c>
      <c r="C56" s="39">
        <v>330</v>
      </c>
      <c r="D56" s="33">
        <f t="shared" si="1"/>
        <v>616</v>
      </c>
    </row>
    <row r="57" spans="1:4" ht="26.25">
      <c r="A57" s="33">
        <v>54</v>
      </c>
      <c r="B57" s="39">
        <v>269</v>
      </c>
      <c r="C57" s="39">
        <v>251</v>
      </c>
      <c r="D57" s="33">
        <f t="shared" si="1"/>
        <v>520</v>
      </c>
    </row>
    <row r="58" spans="1:4" ht="26.25">
      <c r="A58" s="33">
        <v>55</v>
      </c>
      <c r="B58" s="39">
        <v>215</v>
      </c>
      <c r="C58" s="39">
        <v>284</v>
      </c>
      <c r="D58" s="33">
        <f t="shared" si="1"/>
        <v>499</v>
      </c>
    </row>
    <row r="59" spans="1:4" ht="26.25">
      <c r="A59" s="33">
        <v>56</v>
      </c>
      <c r="B59" s="39">
        <v>215</v>
      </c>
      <c r="C59" s="39">
        <v>266</v>
      </c>
      <c r="D59" s="33">
        <f t="shared" si="1"/>
        <v>481</v>
      </c>
    </row>
    <row r="60" spans="1:4" ht="26.25">
      <c r="A60" s="33">
        <v>57</v>
      </c>
      <c r="B60" s="39">
        <v>187</v>
      </c>
      <c r="C60" s="39">
        <v>256</v>
      </c>
      <c r="D60" s="33">
        <f t="shared" si="1"/>
        <v>443</v>
      </c>
    </row>
    <row r="61" spans="1:4" ht="26.25">
      <c r="A61" s="33">
        <v>58</v>
      </c>
      <c r="B61" s="39">
        <v>203</v>
      </c>
      <c r="C61" s="39">
        <v>222</v>
      </c>
      <c r="D61" s="33">
        <f aca="true" t="shared" si="2" ref="D61:D105">B61+C61</f>
        <v>425</v>
      </c>
    </row>
    <row r="62" spans="1:4" ht="26.25">
      <c r="A62" s="33">
        <v>59</v>
      </c>
      <c r="B62" s="39">
        <v>151</v>
      </c>
      <c r="C62" s="39">
        <v>197</v>
      </c>
      <c r="D62" s="33">
        <f t="shared" si="2"/>
        <v>348</v>
      </c>
    </row>
    <row r="63" spans="1:4" ht="26.25">
      <c r="A63" s="33">
        <v>60</v>
      </c>
      <c r="B63" s="39">
        <v>145</v>
      </c>
      <c r="C63" s="39">
        <v>172</v>
      </c>
      <c r="D63" s="33">
        <f t="shared" si="2"/>
        <v>317</v>
      </c>
    </row>
    <row r="64" spans="1:4" ht="26.25">
      <c r="A64" s="33">
        <v>61</v>
      </c>
      <c r="B64" s="39">
        <v>130</v>
      </c>
      <c r="C64" s="39">
        <v>171</v>
      </c>
      <c r="D64" s="33">
        <f t="shared" si="2"/>
        <v>301</v>
      </c>
    </row>
    <row r="65" spans="1:4" ht="26.25">
      <c r="A65" s="33">
        <v>62</v>
      </c>
      <c r="B65" s="39">
        <v>184</v>
      </c>
      <c r="C65" s="39">
        <v>209</v>
      </c>
      <c r="D65" s="33">
        <f t="shared" si="2"/>
        <v>393</v>
      </c>
    </row>
    <row r="66" spans="1:4" ht="26.25">
      <c r="A66" s="33">
        <v>63</v>
      </c>
      <c r="B66" s="39">
        <v>169</v>
      </c>
      <c r="C66" s="39">
        <v>205</v>
      </c>
      <c r="D66" s="33">
        <f t="shared" si="2"/>
        <v>374</v>
      </c>
    </row>
    <row r="67" spans="1:4" ht="26.25">
      <c r="A67" s="33">
        <v>64</v>
      </c>
      <c r="B67" s="39">
        <v>155</v>
      </c>
      <c r="C67" s="39">
        <v>180</v>
      </c>
      <c r="D67" s="33">
        <f t="shared" si="2"/>
        <v>335</v>
      </c>
    </row>
    <row r="68" spans="1:4" ht="26.25">
      <c r="A68" s="33">
        <v>65</v>
      </c>
      <c r="B68" s="39">
        <v>152</v>
      </c>
      <c r="C68" s="39">
        <v>166</v>
      </c>
      <c r="D68" s="33">
        <f t="shared" si="2"/>
        <v>318</v>
      </c>
    </row>
    <row r="69" spans="1:4" ht="26.25">
      <c r="A69" s="33">
        <v>66</v>
      </c>
      <c r="B69" s="39">
        <v>137</v>
      </c>
      <c r="C69" s="39">
        <v>143</v>
      </c>
      <c r="D69" s="33">
        <f t="shared" si="2"/>
        <v>280</v>
      </c>
    </row>
    <row r="70" spans="1:4" ht="26.25">
      <c r="A70" s="33">
        <v>67</v>
      </c>
      <c r="B70" s="39">
        <v>159</v>
      </c>
      <c r="C70" s="39">
        <v>164</v>
      </c>
      <c r="D70" s="33">
        <f t="shared" si="2"/>
        <v>323</v>
      </c>
    </row>
    <row r="71" spans="1:4" ht="26.25">
      <c r="A71" s="33">
        <v>68</v>
      </c>
      <c r="B71" s="39">
        <v>138</v>
      </c>
      <c r="C71" s="39">
        <v>153</v>
      </c>
      <c r="D71" s="33">
        <f t="shared" si="2"/>
        <v>291</v>
      </c>
    </row>
    <row r="72" spans="1:4" ht="26.25">
      <c r="A72" s="33">
        <v>69</v>
      </c>
      <c r="B72" s="39">
        <v>133</v>
      </c>
      <c r="C72" s="39">
        <v>158</v>
      </c>
      <c r="D72" s="33">
        <f t="shared" si="2"/>
        <v>291</v>
      </c>
    </row>
    <row r="73" spans="1:4" ht="26.25">
      <c r="A73" s="33">
        <v>70</v>
      </c>
      <c r="B73" s="39">
        <v>97</v>
      </c>
      <c r="C73" s="39">
        <v>118</v>
      </c>
      <c r="D73" s="33">
        <f t="shared" si="2"/>
        <v>215</v>
      </c>
    </row>
    <row r="74" spans="1:4" ht="26.25">
      <c r="A74" s="33">
        <v>71</v>
      </c>
      <c r="B74" s="39">
        <v>109</v>
      </c>
      <c r="C74" s="39">
        <v>124</v>
      </c>
      <c r="D74" s="33">
        <f t="shared" si="2"/>
        <v>233</v>
      </c>
    </row>
    <row r="75" spans="1:4" ht="26.25">
      <c r="A75" s="33">
        <v>72</v>
      </c>
      <c r="B75" s="39">
        <v>93</v>
      </c>
      <c r="C75" s="39">
        <v>106</v>
      </c>
      <c r="D75" s="33">
        <f t="shared" si="2"/>
        <v>199</v>
      </c>
    </row>
    <row r="76" spans="1:4" ht="26.25">
      <c r="A76" s="33">
        <v>73</v>
      </c>
      <c r="B76" s="39">
        <v>110</v>
      </c>
      <c r="C76" s="39">
        <v>105</v>
      </c>
      <c r="D76" s="33">
        <f t="shared" si="2"/>
        <v>215</v>
      </c>
    </row>
    <row r="77" spans="1:4" ht="26.25">
      <c r="A77" s="33">
        <v>74</v>
      </c>
      <c r="B77" s="39">
        <v>96</v>
      </c>
      <c r="C77" s="39">
        <v>118</v>
      </c>
      <c r="D77" s="33">
        <f t="shared" si="2"/>
        <v>214</v>
      </c>
    </row>
    <row r="78" spans="1:4" ht="26.25">
      <c r="A78" s="33">
        <v>75</v>
      </c>
      <c r="B78" s="39">
        <v>93</v>
      </c>
      <c r="C78" s="39">
        <v>120</v>
      </c>
      <c r="D78" s="33">
        <f t="shared" si="2"/>
        <v>213</v>
      </c>
    </row>
    <row r="79" spans="1:4" ht="26.25">
      <c r="A79" s="33">
        <v>76</v>
      </c>
      <c r="B79" s="39">
        <v>110</v>
      </c>
      <c r="C79" s="39">
        <v>135</v>
      </c>
      <c r="D79" s="33">
        <f t="shared" si="2"/>
        <v>245</v>
      </c>
    </row>
    <row r="80" spans="1:4" ht="26.25">
      <c r="A80" s="33">
        <v>77</v>
      </c>
      <c r="B80" s="39">
        <v>66</v>
      </c>
      <c r="C80" s="39">
        <v>78</v>
      </c>
      <c r="D80" s="33">
        <f t="shared" si="2"/>
        <v>144</v>
      </c>
    </row>
    <row r="81" spans="1:4" ht="26.25">
      <c r="A81" s="33">
        <v>78</v>
      </c>
      <c r="B81" s="39">
        <v>68</v>
      </c>
      <c r="C81" s="39">
        <v>94</v>
      </c>
      <c r="D81" s="33">
        <f t="shared" si="2"/>
        <v>162</v>
      </c>
    </row>
    <row r="82" spans="1:4" ht="26.25">
      <c r="A82" s="33">
        <v>79</v>
      </c>
      <c r="B82" s="39">
        <v>70</v>
      </c>
      <c r="C82" s="39">
        <v>101</v>
      </c>
      <c r="D82" s="33">
        <f t="shared" si="2"/>
        <v>171</v>
      </c>
    </row>
    <row r="83" spans="1:4" ht="26.25">
      <c r="A83" s="33">
        <v>80</v>
      </c>
      <c r="B83" s="39">
        <v>47</v>
      </c>
      <c r="C83" s="39">
        <v>65</v>
      </c>
      <c r="D83" s="33">
        <f t="shared" si="2"/>
        <v>112</v>
      </c>
    </row>
    <row r="84" spans="1:4" ht="26.25">
      <c r="A84" s="33">
        <v>81</v>
      </c>
      <c r="B84" s="39">
        <v>48</v>
      </c>
      <c r="C84" s="39">
        <v>126</v>
      </c>
      <c r="D84" s="33">
        <f t="shared" si="2"/>
        <v>174</v>
      </c>
    </row>
    <row r="85" spans="1:4" ht="26.25">
      <c r="A85" s="33">
        <v>82</v>
      </c>
      <c r="B85" s="39">
        <v>55</v>
      </c>
      <c r="C85" s="39">
        <v>76</v>
      </c>
      <c r="D85" s="33">
        <f t="shared" si="2"/>
        <v>131</v>
      </c>
    </row>
    <row r="86" spans="1:4" ht="26.25">
      <c r="A86" s="33">
        <v>83</v>
      </c>
      <c r="B86" s="39">
        <v>46</v>
      </c>
      <c r="C86" s="39">
        <v>54</v>
      </c>
      <c r="D86" s="33">
        <f t="shared" si="2"/>
        <v>100</v>
      </c>
    </row>
    <row r="87" spans="1:4" ht="26.25">
      <c r="A87" s="33">
        <v>84</v>
      </c>
      <c r="B87" s="39">
        <v>35</v>
      </c>
      <c r="C87" s="39">
        <v>41</v>
      </c>
      <c r="D87" s="33">
        <f t="shared" si="2"/>
        <v>76</v>
      </c>
    </row>
    <row r="88" spans="1:4" ht="26.25">
      <c r="A88" s="33">
        <v>85</v>
      </c>
      <c r="B88" s="39">
        <v>42</v>
      </c>
      <c r="C88" s="39">
        <v>49</v>
      </c>
      <c r="D88" s="33">
        <f t="shared" si="2"/>
        <v>91</v>
      </c>
    </row>
    <row r="89" spans="1:4" ht="26.25">
      <c r="A89" s="33">
        <v>86</v>
      </c>
      <c r="B89" s="39">
        <v>42</v>
      </c>
      <c r="C89" s="39">
        <v>86</v>
      </c>
      <c r="D89" s="33">
        <f t="shared" si="2"/>
        <v>128</v>
      </c>
    </row>
    <row r="90" spans="1:4" ht="26.25">
      <c r="A90" s="33">
        <v>87</v>
      </c>
      <c r="B90" s="39">
        <v>16</v>
      </c>
      <c r="C90" s="39">
        <v>36</v>
      </c>
      <c r="D90" s="33">
        <f t="shared" si="2"/>
        <v>52</v>
      </c>
    </row>
    <row r="91" spans="1:4" ht="26.25">
      <c r="A91" s="33">
        <v>88</v>
      </c>
      <c r="B91" s="39">
        <v>26</v>
      </c>
      <c r="C91" s="39">
        <v>37</v>
      </c>
      <c r="D91" s="33">
        <f t="shared" si="2"/>
        <v>63</v>
      </c>
    </row>
    <row r="92" spans="1:4" ht="26.25">
      <c r="A92" s="33">
        <v>89</v>
      </c>
      <c r="B92" s="39">
        <v>15</v>
      </c>
      <c r="C92" s="39">
        <v>27</v>
      </c>
      <c r="D92" s="33">
        <f t="shared" si="2"/>
        <v>42</v>
      </c>
    </row>
    <row r="93" spans="1:4" ht="26.25">
      <c r="A93" s="33">
        <v>90</v>
      </c>
      <c r="B93" s="39">
        <v>15</v>
      </c>
      <c r="C93" s="39">
        <v>29</v>
      </c>
      <c r="D93" s="33">
        <f t="shared" si="2"/>
        <v>44</v>
      </c>
    </row>
    <row r="94" spans="1:4" ht="26.25">
      <c r="A94" s="33">
        <v>91</v>
      </c>
      <c r="B94" s="39">
        <v>19</v>
      </c>
      <c r="C94" s="39">
        <v>44</v>
      </c>
      <c r="D94" s="33">
        <f t="shared" si="2"/>
        <v>63</v>
      </c>
    </row>
    <row r="95" spans="1:4" ht="26.25">
      <c r="A95" s="33">
        <v>92</v>
      </c>
      <c r="B95" s="39">
        <v>10</v>
      </c>
      <c r="C95" s="39">
        <v>18</v>
      </c>
      <c r="D95" s="33">
        <f t="shared" si="2"/>
        <v>28</v>
      </c>
    </row>
    <row r="96" spans="1:4" ht="26.25">
      <c r="A96" s="33">
        <v>93</v>
      </c>
      <c r="B96" s="39">
        <v>7</v>
      </c>
      <c r="C96" s="39">
        <v>12</v>
      </c>
      <c r="D96" s="33">
        <f t="shared" si="2"/>
        <v>19</v>
      </c>
    </row>
    <row r="97" spans="1:4" ht="26.25">
      <c r="A97" s="33">
        <v>94</v>
      </c>
      <c r="B97" s="39">
        <v>3</v>
      </c>
      <c r="C97" s="39">
        <v>9</v>
      </c>
      <c r="D97" s="33">
        <f t="shared" si="2"/>
        <v>12</v>
      </c>
    </row>
    <row r="98" spans="1:4" ht="26.25">
      <c r="A98" s="33">
        <v>95</v>
      </c>
      <c r="B98" s="39">
        <v>11</v>
      </c>
      <c r="C98" s="39">
        <v>9</v>
      </c>
      <c r="D98" s="33">
        <f t="shared" si="2"/>
        <v>20</v>
      </c>
    </row>
    <row r="99" spans="1:4" ht="26.25">
      <c r="A99" s="33">
        <v>96</v>
      </c>
      <c r="B99" s="39">
        <v>9</v>
      </c>
      <c r="C99" s="39">
        <v>12</v>
      </c>
      <c r="D99" s="33">
        <f t="shared" si="2"/>
        <v>21</v>
      </c>
    </row>
    <row r="100" spans="1:4" ht="26.25">
      <c r="A100" s="33">
        <v>97</v>
      </c>
      <c r="B100" s="39">
        <v>2</v>
      </c>
      <c r="C100" s="39">
        <v>3</v>
      </c>
      <c r="D100" s="33">
        <f t="shared" si="2"/>
        <v>5</v>
      </c>
    </row>
    <row r="101" spans="1:4" ht="26.25">
      <c r="A101" s="33">
        <v>98</v>
      </c>
      <c r="B101" s="39">
        <v>0</v>
      </c>
      <c r="C101" s="39">
        <v>4</v>
      </c>
      <c r="D101" s="33">
        <f t="shared" si="2"/>
        <v>4</v>
      </c>
    </row>
    <row r="102" spans="1:4" ht="26.25">
      <c r="A102" s="33">
        <v>99</v>
      </c>
      <c r="B102" s="39">
        <v>2</v>
      </c>
      <c r="C102" s="39">
        <v>3</v>
      </c>
      <c r="D102" s="33">
        <f t="shared" si="2"/>
        <v>5</v>
      </c>
    </row>
    <row r="103" spans="1:4" ht="26.25">
      <c r="A103" s="33">
        <v>100</v>
      </c>
      <c r="B103" s="39">
        <v>2</v>
      </c>
      <c r="C103" s="39">
        <v>3</v>
      </c>
      <c r="D103" s="33">
        <f t="shared" si="2"/>
        <v>5</v>
      </c>
    </row>
    <row r="104" spans="1:4" ht="26.25">
      <c r="A104" s="33" t="s">
        <v>5</v>
      </c>
      <c r="B104" s="39">
        <v>10</v>
      </c>
      <c r="C104" s="39">
        <v>16</v>
      </c>
      <c r="D104" s="33">
        <f t="shared" si="2"/>
        <v>26</v>
      </c>
    </row>
    <row r="105" spans="1:4" ht="26.25">
      <c r="A105" s="19" t="s">
        <v>6</v>
      </c>
      <c r="B105" s="39">
        <v>0</v>
      </c>
      <c r="C105" s="39">
        <v>0</v>
      </c>
      <c r="D105" s="19">
        <f t="shared" si="2"/>
        <v>0</v>
      </c>
    </row>
    <row r="106" spans="1:4" ht="26.25">
      <c r="A106" s="2" t="s">
        <v>4</v>
      </c>
      <c r="B106" s="35">
        <f>SUM(B3:B105)</f>
        <v>26044</v>
      </c>
      <c r="C106" s="35">
        <f>SUM(C3:C105)</f>
        <v>26718</v>
      </c>
      <c r="D106" s="35">
        <f>SUM(D3:D105)</f>
        <v>52762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1">
      <selection activeCell="C8" sqref="C8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29.25">
      <c r="A1" s="47" t="s">
        <v>25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v>179</v>
      </c>
      <c r="C3" s="39">
        <v>160</v>
      </c>
      <c r="D3" s="39">
        <f>SUM(B3:C3)</f>
        <v>339</v>
      </c>
    </row>
    <row r="4" spans="1:4" ht="26.25">
      <c r="A4" s="33">
        <v>1</v>
      </c>
      <c r="B4" s="39">
        <v>177</v>
      </c>
      <c r="C4" s="39">
        <v>158</v>
      </c>
      <c r="D4" s="39">
        <f aca="true" t="shared" si="0" ref="D4:D37">SUM(B4:C4)</f>
        <v>335</v>
      </c>
    </row>
    <row r="5" spans="1:4" ht="26.25">
      <c r="A5" s="33">
        <v>2</v>
      </c>
      <c r="B5" s="39">
        <v>184</v>
      </c>
      <c r="C5" s="39">
        <v>179</v>
      </c>
      <c r="D5" s="39">
        <f t="shared" si="0"/>
        <v>363</v>
      </c>
    </row>
    <row r="6" spans="1:4" ht="26.25">
      <c r="A6" s="33">
        <v>3</v>
      </c>
      <c r="B6" s="39">
        <v>171</v>
      </c>
      <c r="C6" s="39">
        <v>178</v>
      </c>
      <c r="D6" s="39">
        <f t="shared" si="0"/>
        <v>349</v>
      </c>
    </row>
    <row r="7" spans="1:4" ht="26.25">
      <c r="A7" s="33">
        <v>4</v>
      </c>
      <c r="B7" s="39">
        <v>196</v>
      </c>
      <c r="C7" s="39">
        <v>186</v>
      </c>
      <c r="D7" s="39">
        <f t="shared" si="0"/>
        <v>382</v>
      </c>
    </row>
    <row r="8" spans="1:4" ht="26.25">
      <c r="A8" s="33">
        <v>5</v>
      </c>
      <c r="B8" s="39">
        <v>204</v>
      </c>
      <c r="C8" s="39">
        <v>199</v>
      </c>
      <c r="D8" s="39">
        <f t="shared" si="0"/>
        <v>403</v>
      </c>
    </row>
    <row r="9" spans="1:4" ht="26.25">
      <c r="A9" s="33">
        <v>6</v>
      </c>
      <c r="B9" s="39">
        <v>179</v>
      </c>
      <c r="C9" s="39">
        <v>172</v>
      </c>
      <c r="D9" s="39">
        <f t="shared" si="0"/>
        <v>351</v>
      </c>
    </row>
    <row r="10" spans="1:4" ht="26.25">
      <c r="A10" s="33">
        <v>7</v>
      </c>
      <c r="B10" s="39">
        <v>174</v>
      </c>
      <c r="C10" s="39">
        <v>170</v>
      </c>
      <c r="D10" s="39">
        <f t="shared" si="0"/>
        <v>344</v>
      </c>
    </row>
    <row r="11" spans="1:4" ht="26.25">
      <c r="A11" s="33">
        <v>8</v>
      </c>
      <c r="B11" s="39">
        <v>168</v>
      </c>
      <c r="C11" s="39">
        <v>146</v>
      </c>
      <c r="D11" s="39">
        <f t="shared" si="0"/>
        <v>314</v>
      </c>
    </row>
    <row r="12" spans="1:4" ht="26.25">
      <c r="A12" s="33">
        <v>9</v>
      </c>
      <c r="B12" s="39">
        <v>175</v>
      </c>
      <c r="C12" s="39">
        <v>159</v>
      </c>
      <c r="D12" s="39">
        <f t="shared" si="0"/>
        <v>334</v>
      </c>
    </row>
    <row r="13" spans="1:4" ht="26.25">
      <c r="A13" s="33">
        <v>10</v>
      </c>
      <c r="B13" s="39">
        <v>165</v>
      </c>
      <c r="C13" s="39">
        <v>177</v>
      </c>
      <c r="D13" s="39">
        <f t="shared" si="0"/>
        <v>342</v>
      </c>
    </row>
    <row r="14" spans="1:4" ht="26.25">
      <c r="A14" s="33">
        <v>11</v>
      </c>
      <c r="B14" s="39">
        <v>141</v>
      </c>
      <c r="C14" s="39">
        <v>158</v>
      </c>
      <c r="D14" s="39">
        <f t="shared" si="0"/>
        <v>299</v>
      </c>
    </row>
    <row r="15" spans="1:4" ht="26.25">
      <c r="A15" s="33">
        <v>12</v>
      </c>
      <c r="B15" s="39">
        <v>163</v>
      </c>
      <c r="C15" s="39">
        <v>147</v>
      </c>
      <c r="D15" s="39">
        <f t="shared" si="0"/>
        <v>310</v>
      </c>
    </row>
    <row r="16" spans="1:4" ht="26.25">
      <c r="A16" s="33">
        <v>13</v>
      </c>
      <c r="B16" s="39">
        <v>162</v>
      </c>
      <c r="C16" s="39">
        <v>145</v>
      </c>
      <c r="D16" s="39">
        <f t="shared" si="0"/>
        <v>307</v>
      </c>
    </row>
    <row r="17" spans="1:4" ht="26.25">
      <c r="A17" s="33">
        <v>14</v>
      </c>
      <c r="B17" s="39">
        <v>162</v>
      </c>
      <c r="C17" s="39">
        <v>189</v>
      </c>
      <c r="D17" s="39">
        <f t="shared" si="0"/>
        <v>351</v>
      </c>
    </row>
    <row r="18" spans="1:4" ht="26.25">
      <c r="A18" s="33">
        <v>15</v>
      </c>
      <c r="B18" s="39">
        <v>159</v>
      </c>
      <c r="C18" s="39">
        <v>153</v>
      </c>
      <c r="D18" s="39">
        <f t="shared" si="0"/>
        <v>312</v>
      </c>
    </row>
    <row r="19" spans="1:4" ht="26.25">
      <c r="A19" s="33">
        <v>16</v>
      </c>
      <c r="B19" s="39">
        <v>160</v>
      </c>
      <c r="C19" s="39">
        <v>149</v>
      </c>
      <c r="D19" s="39">
        <f t="shared" si="0"/>
        <v>309</v>
      </c>
    </row>
    <row r="20" spans="1:4" ht="26.25">
      <c r="A20" s="33">
        <v>17</v>
      </c>
      <c r="B20" s="39">
        <v>176</v>
      </c>
      <c r="C20" s="39">
        <v>173</v>
      </c>
      <c r="D20" s="39">
        <f t="shared" si="0"/>
        <v>349</v>
      </c>
    </row>
    <row r="21" spans="1:4" ht="26.25">
      <c r="A21" s="33">
        <v>18</v>
      </c>
      <c r="B21" s="39">
        <v>144</v>
      </c>
      <c r="C21" s="39">
        <v>157</v>
      </c>
      <c r="D21" s="39">
        <f t="shared" si="0"/>
        <v>301</v>
      </c>
    </row>
    <row r="22" spans="1:4" ht="26.25">
      <c r="A22" s="33">
        <v>19</v>
      </c>
      <c r="B22" s="39">
        <v>152</v>
      </c>
      <c r="C22" s="39">
        <v>148</v>
      </c>
      <c r="D22" s="39">
        <f t="shared" si="0"/>
        <v>300</v>
      </c>
    </row>
    <row r="23" spans="1:4" ht="26.25">
      <c r="A23" s="33">
        <v>20</v>
      </c>
      <c r="B23" s="39">
        <v>159</v>
      </c>
      <c r="C23" s="39">
        <v>162</v>
      </c>
      <c r="D23" s="39">
        <f t="shared" si="0"/>
        <v>321</v>
      </c>
    </row>
    <row r="24" spans="1:4" ht="26.25">
      <c r="A24" s="33">
        <v>21</v>
      </c>
      <c r="B24" s="39">
        <v>161</v>
      </c>
      <c r="C24" s="39">
        <v>167</v>
      </c>
      <c r="D24" s="39">
        <f t="shared" si="0"/>
        <v>328</v>
      </c>
    </row>
    <row r="25" spans="1:4" ht="26.25">
      <c r="A25" s="33">
        <v>22</v>
      </c>
      <c r="B25" s="39">
        <v>169</v>
      </c>
      <c r="C25" s="39">
        <v>183</v>
      </c>
      <c r="D25" s="39">
        <f>SUM(B25:C25)</f>
        <v>352</v>
      </c>
    </row>
    <row r="26" spans="1:4" ht="26.25">
      <c r="A26" s="33">
        <v>23</v>
      </c>
      <c r="B26" s="39">
        <v>153</v>
      </c>
      <c r="C26" s="39">
        <v>155</v>
      </c>
      <c r="D26" s="39">
        <f t="shared" si="0"/>
        <v>308</v>
      </c>
    </row>
    <row r="27" spans="1:4" ht="26.25">
      <c r="A27" s="33">
        <v>24</v>
      </c>
      <c r="B27" s="39">
        <v>147</v>
      </c>
      <c r="C27" s="39">
        <v>156</v>
      </c>
      <c r="D27" s="39">
        <f t="shared" si="0"/>
        <v>303</v>
      </c>
    </row>
    <row r="28" spans="1:4" ht="26.25">
      <c r="A28" s="33">
        <v>25</v>
      </c>
      <c r="B28" s="39">
        <v>165</v>
      </c>
      <c r="C28" s="39">
        <v>192</v>
      </c>
      <c r="D28" s="39">
        <f>SUM(B28:C28)</f>
        <v>357</v>
      </c>
    </row>
    <row r="29" spans="1:4" ht="26.25">
      <c r="A29" s="33">
        <v>26</v>
      </c>
      <c r="B29" s="39">
        <v>149</v>
      </c>
      <c r="C29" s="39">
        <v>166</v>
      </c>
      <c r="D29" s="39">
        <f t="shared" si="0"/>
        <v>315</v>
      </c>
    </row>
    <row r="30" spans="1:4" ht="26.25">
      <c r="A30" s="33">
        <v>27</v>
      </c>
      <c r="B30" s="39">
        <v>145</v>
      </c>
      <c r="C30" s="39">
        <v>170</v>
      </c>
      <c r="D30" s="39">
        <f t="shared" si="0"/>
        <v>315</v>
      </c>
    </row>
    <row r="31" spans="1:4" ht="26.25">
      <c r="A31" s="33">
        <v>28</v>
      </c>
      <c r="B31" s="39">
        <v>143</v>
      </c>
      <c r="C31" s="39">
        <v>161</v>
      </c>
      <c r="D31" s="39">
        <f t="shared" si="0"/>
        <v>304</v>
      </c>
    </row>
    <row r="32" spans="1:4" ht="26.25">
      <c r="A32" s="33">
        <v>29</v>
      </c>
      <c r="B32" s="39">
        <v>131</v>
      </c>
      <c r="C32" s="39">
        <v>161</v>
      </c>
      <c r="D32" s="39">
        <f t="shared" si="0"/>
        <v>292</v>
      </c>
    </row>
    <row r="33" spans="1:4" ht="26.25">
      <c r="A33" s="33">
        <v>30</v>
      </c>
      <c r="B33" s="39">
        <v>160</v>
      </c>
      <c r="C33" s="39">
        <v>151</v>
      </c>
      <c r="D33" s="39">
        <f t="shared" si="0"/>
        <v>311</v>
      </c>
    </row>
    <row r="34" spans="1:4" ht="26.25">
      <c r="A34" s="33">
        <v>31</v>
      </c>
      <c r="B34" s="39">
        <v>158</v>
      </c>
      <c r="C34" s="39">
        <v>138</v>
      </c>
      <c r="D34" s="39">
        <f t="shared" si="0"/>
        <v>296</v>
      </c>
    </row>
    <row r="35" spans="1:4" ht="26.25">
      <c r="A35" s="33">
        <v>32</v>
      </c>
      <c r="B35" s="39">
        <v>153</v>
      </c>
      <c r="C35" s="39">
        <v>160</v>
      </c>
      <c r="D35" s="39">
        <f t="shared" si="0"/>
        <v>313</v>
      </c>
    </row>
    <row r="36" spans="1:4" ht="26.25">
      <c r="A36" s="33">
        <v>33</v>
      </c>
      <c r="B36" s="39">
        <v>194</v>
      </c>
      <c r="C36" s="39">
        <v>151</v>
      </c>
      <c r="D36" s="39">
        <f t="shared" si="0"/>
        <v>345</v>
      </c>
    </row>
    <row r="37" spans="1:4" ht="26.25">
      <c r="A37" s="33">
        <v>34</v>
      </c>
      <c r="B37" s="39">
        <v>171</v>
      </c>
      <c r="C37" s="39">
        <v>154</v>
      </c>
      <c r="D37" s="39">
        <f t="shared" si="0"/>
        <v>325</v>
      </c>
    </row>
    <row r="38" spans="1:4" ht="26.25">
      <c r="A38" s="33">
        <v>35</v>
      </c>
      <c r="B38" s="39">
        <v>152</v>
      </c>
      <c r="C38" s="39">
        <v>161</v>
      </c>
      <c r="D38" s="39">
        <f>SUM(B38:C38)</f>
        <v>313</v>
      </c>
    </row>
    <row r="39" spans="1:4" ht="26.25">
      <c r="A39" s="33">
        <v>36</v>
      </c>
      <c r="B39" s="39">
        <v>133</v>
      </c>
      <c r="C39" s="39">
        <v>152</v>
      </c>
      <c r="D39" s="39">
        <f aca="true" t="shared" si="1" ref="D39:D72">SUM(B39:C39)</f>
        <v>285</v>
      </c>
    </row>
    <row r="40" spans="1:4" ht="26.25">
      <c r="A40" s="33">
        <v>37</v>
      </c>
      <c r="B40" s="39">
        <v>144</v>
      </c>
      <c r="C40" s="39">
        <v>143</v>
      </c>
      <c r="D40" s="39">
        <f t="shared" si="1"/>
        <v>287</v>
      </c>
    </row>
    <row r="41" spans="1:4" ht="26.25">
      <c r="A41" s="33">
        <v>38</v>
      </c>
      <c r="B41" s="39">
        <v>122</v>
      </c>
      <c r="C41" s="39">
        <v>140</v>
      </c>
      <c r="D41" s="39">
        <f t="shared" si="1"/>
        <v>262</v>
      </c>
    </row>
    <row r="42" spans="1:4" ht="26.25">
      <c r="A42" s="33">
        <v>39</v>
      </c>
      <c r="B42" s="39">
        <v>129</v>
      </c>
      <c r="C42" s="39">
        <v>160</v>
      </c>
      <c r="D42" s="39">
        <f t="shared" si="1"/>
        <v>289</v>
      </c>
    </row>
    <row r="43" spans="1:4" ht="26.25">
      <c r="A43" s="33">
        <v>40</v>
      </c>
      <c r="B43" s="39">
        <v>124</v>
      </c>
      <c r="C43" s="39">
        <v>153</v>
      </c>
      <c r="D43" s="39">
        <f t="shared" si="1"/>
        <v>277</v>
      </c>
    </row>
    <row r="44" spans="1:4" ht="26.25">
      <c r="A44" s="33">
        <v>41</v>
      </c>
      <c r="B44" s="39">
        <v>142</v>
      </c>
      <c r="C44" s="39">
        <v>149</v>
      </c>
      <c r="D44" s="39">
        <f t="shared" si="1"/>
        <v>291</v>
      </c>
    </row>
    <row r="45" spans="1:4" ht="26.25">
      <c r="A45" s="33">
        <v>42</v>
      </c>
      <c r="B45" s="39">
        <v>126</v>
      </c>
      <c r="C45" s="39">
        <v>142</v>
      </c>
      <c r="D45" s="39">
        <f t="shared" si="1"/>
        <v>268</v>
      </c>
    </row>
    <row r="46" spans="1:4" ht="26.25">
      <c r="A46" s="33">
        <v>43</v>
      </c>
      <c r="B46" s="39">
        <v>114</v>
      </c>
      <c r="C46" s="39">
        <v>126</v>
      </c>
      <c r="D46" s="39">
        <f t="shared" si="1"/>
        <v>240</v>
      </c>
    </row>
    <row r="47" spans="1:4" ht="26.25">
      <c r="A47" s="33">
        <v>44</v>
      </c>
      <c r="B47" s="39">
        <v>134</v>
      </c>
      <c r="C47" s="39">
        <v>157</v>
      </c>
      <c r="D47" s="39">
        <f t="shared" si="1"/>
        <v>291</v>
      </c>
    </row>
    <row r="48" spans="1:4" ht="26.25">
      <c r="A48" s="33">
        <v>45</v>
      </c>
      <c r="B48" s="39">
        <v>133</v>
      </c>
      <c r="C48" s="39">
        <v>127</v>
      </c>
      <c r="D48" s="39">
        <f t="shared" si="1"/>
        <v>260</v>
      </c>
    </row>
    <row r="49" spans="1:4" ht="26.25">
      <c r="A49" s="33">
        <v>46</v>
      </c>
      <c r="B49" s="39">
        <v>124</v>
      </c>
      <c r="C49" s="39">
        <v>144</v>
      </c>
      <c r="D49" s="39">
        <f t="shared" si="1"/>
        <v>268</v>
      </c>
    </row>
    <row r="50" spans="1:4" ht="26.25">
      <c r="A50" s="33">
        <v>47</v>
      </c>
      <c r="B50" s="39">
        <v>105</v>
      </c>
      <c r="C50" s="39">
        <v>135</v>
      </c>
      <c r="D50" s="39">
        <f t="shared" si="1"/>
        <v>240</v>
      </c>
    </row>
    <row r="51" spans="1:4" ht="26.25">
      <c r="A51" s="33">
        <v>48</v>
      </c>
      <c r="B51" s="39">
        <v>101</v>
      </c>
      <c r="C51" s="39">
        <v>119</v>
      </c>
      <c r="D51" s="39">
        <f t="shared" si="1"/>
        <v>220</v>
      </c>
    </row>
    <row r="52" spans="1:4" ht="26.25">
      <c r="A52" s="33">
        <v>49</v>
      </c>
      <c r="B52" s="39">
        <v>114</v>
      </c>
      <c r="C52" s="39">
        <v>129</v>
      </c>
      <c r="D52" s="39">
        <f t="shared" si="1"/>
        <v>243</v>
      </c>
    </row>
    <row r="53" spans="1:4" ht="26.25">
      <c r="A53" s="33">
        <v>50</v>
      </c>
      <c r="B53" s="39">
        <v>91</v>
      </c>
      <c r="C53" s="39">
        <v>135</v>
      </c>
      <c r="D53" s="39">
        <f t="shared" si="1"/>
        <v>226</v>
      </c>
    </row>
    <row r="54" spans="1:4" ht="26.25">
      <c r="A54" s="33">
        <v>51</v>
      </c>
      <c r="B54" s="39">
        <v>110</v>
      </c>
      <c r="C54" s="39">
        <v>116</v>
      </c>
      <c r="D54" s="39">
        <f t="shared" si="1"/>
        <v>226</v>
      </c>
    </row>
    <row r="55" spans="1:4" ht="26.25">
      <c r="A55" s="33">
        <v>52</v>
      </c>
      <c r="B55" s="39">
        <v>99</v>
      </c>
      <c r="C55" s="39">
        <v>109</v>
      </c>
      <c r="D55" s="39">
        <f t="shared" si="1"/>
        <v>208</v>
      </c>
    </row>
    <row r="56" spans="1:4" ht="26.25">
      <c r="A56" s="33">
        <v>53</v>
      </c>
      <c r="B56" s="39">
        <v>98</v>
      </c>
      <c r="C56" s="39">
        <v>135</v>
      </c>
      <c r="D56" s="39">
        <f t="shared" si="1"/>
        <v>233</v>
      </c>
    </row>
    <row r="57" spans="1:4" ht="26.25">
      <c r="A57" s="33">
        <v>54</v>
      </c>
      <c r="B57" s="39">
        <v>86</v>
      </c>
      <c r="C57" s="39">
        <v>113</v>
      </c>
      <c r="D57" s="39">
        <f t="shared" si="1"/>
        <v>199</v>
      </c>
    </row>
    <row r="58" spans="1:4" ht="26.25">
      <c r="A58" s="33">
        <v>55</v>
      </c>
      <c r="B58" s="39">
        <v>102</v>
      </c>
      <c r="C58" s="39">
        <v>113</v>
      </c>
      <c r="D58" s="39">
        <f t="shared" si="1"/>
        <v>215</v>
      </c>
    </row>
    <row r="59" spans="1:4" ht="26.25">
      <c r="A59" s="33">
        <v>56</v>
      </c>
      <c r="B59" s="39">
        <v>77</v>
      </c>
      <c r="C59" s="39">
        <v>98</v>
      </c>
      <c r="D59" s="39">
        <f t="shared" si="1"/>
        <v>175</v>
      </c>
    </row>
    <row r="60" spans="1:4" ht="26.25">
      <c r="A60" s="33">
        <v>57</v>
      </c>
      <c r="B60" s="39">
        <v>83</v>
      </c>
      <c r="C60" s="39">
        <v>90</v>
      </c>
      <c r="D60" s="39">
        <f t="shared" si="1"/>
        <v>173</v>
      </c>
    </row>
    <row r="61" spans="1:4" ht="26.25">
      <c r="A61" s="33">
        <v>58</v>
      </c>
      <c r="B61" s="39">
        <v>83</v>
      </c>
      <c r="C61" s="39">
        <v>95</v>
      </c>
      <c r="D61" s="39">
        <f t="shared" si="1"/>
        <v>178</v>
      </c>
    </row>
    <row r="62" spans="1:4" ht="26.25">
      <c r="A62" s="33">
        <v>59</v>
      </c>
      <c r="B62" s="39">
        <v>62</v>
      </c>
      <c r="C62" s="39">
        <v>94</v>
      </c>
      <c r="D62" s="39">
        <f t="shared" si="1"/>
        <v>156</v>
      </c>
    </row>
    <row r="63" spans="1:4" ht="26.25">
      <c r="A63" s="33">
        <v>60</v>
      </c>
      <c r="B63" s="39">
        <v>60</v>
      </c>
      <c r="C63" s="39">
        <v>61</v>
      </c>
      <c r="D63" s="39">
        <f t="shared" si="1"/>
        <v>121</v>
      </c>
    </row>
    <row r="64" spans="1:4" ht="26.25">
      <c r="A64" s="33">
        <v>61</v>
      </c>
      <c r="B64" s="39">
        <v>46</v>
      </c>
      <c r="C64" s="39">
        <v>64</v>
      </c>
      <c r="D64" s="39">
        <f t="shared" si="1"/>
        <v>110</v>
      </c>
    </row>
    <row r="65" spans="1:4" ht="26.25">
      <c r="A65" s="33">
        <v>62</v>
      </c>
      <c r="B65" s="39">
        <v>63</v>
      </c>
      <c r="C65" s="39">
        <v>68</v>
      </c>
      <c r="D65" s="39">
        <f t="shared" si="1"/>
        <v>131</v>
      </c>
    </row>
    <row r="66" spans="1:4" ht="26.25">
      <c r="A66" s="33">
        <v>63</v>
      </c>
      <c r="B66" s="39">
        <v>54</v>
      </c>
      <c r="C66" s="39">
        <v>60</v>
      </c>
      <c r="D66" s="39">
        <f t="shared" si="1"/>
        <v>114</v>
      </c>
    </row>
    <row r="67" spans="1:4" ht="26.25">
      <c r="A67" s="33">
        <v>64</v>
      </c>
      <c r="B67" s="39">
        <v>66</v>
      </c>
      <c r="C67" s="39">
        <v>78</v>
      </c>
      <c r="D67" s="39">
        <f t="shared" si="1"/>
        <v>144</v>
      </c>
    </row>
    <row r="68" spans="1:4" ht="26.25">
      <c r="A68" s="33">
        <v>65</v>
      </c>
      <c r="B68" s="39">
        <v>53</v>
      </c>
      <c r="C68" s="39">
        <v>58</v>
      </c>
      <c r="D68" s="39">
        <f t="shared" si="1"/>
        <v>111</v>
      </c>
    </row>
    <row r="69" spans="1:4" ht="26.25">
      <c r="A69" s="33">
        <v>66</v>
      </c>
      <c r="B69" s="39">
        <v>43</v>
      </c>
      <c r="C69" s="39">
        <v>41</v>
      </c>
      <c r="D69" s="39">
        <f t="shared" si="1"/>
        <v>84</v>
      </c>
    </row>
    <row r="70" spans="1:4" ht="26.25">
      <c r="A70" s="33">
        <v>67</v>
      </c>
      <c r="B70" s="39">
        <v>55</v>
      </c>
      <c r="C70" s="39">
        <v>40</v>
      </c>
      <c r="D70" s="39">
        <f t="shared" si="1"/>
        <v>95</v>
      </c>
    </row>
    <row r="71" spans="1:4" ht="26.25">
      <c r="A71" s="33">
        <v>68</v>
      </c>
      <c r="B71" s="39">
        <v>46</v>
      </c>
      <c r="C71" s="39">
        <v>46</v>
      </c>
      <c r="D71" s="39">
        <f t="shared" si="1"/>
        <v>92</v>
      </c>
    </row>
    <row r="72" spans="1:4" ht="26.25">
      <c r="A72" s="33">
        <v>69</v>
      </c>
      <c r="B72" s="39">
        <v>36</v>
      </c>
      <c r="C72" s="39">
        <v>53</v>
      </c>
      <c r="D72" s="39">
        <f t="shared" si="1"/>
        <v>89</v>
      </c>
    </row>
    <row r="73" spans="1:4" ht="26.25">
      <c r="A73" s="33">
        <v>70</v>
      </c>
      <c r="B73" s="39">
        <v>23</v>
      </c>
      <c r="C73" s="39">
        <v>33</v>
      </c>
      <c r="D73" s="39">
        <f>SUM(B73:C73)</f>
        <v>56</v>
      </c>
    </row>
    <row r="74" spans="1:4" ht="26.25">
      <c r="A74" s="33">
        <v>71</v>
      </c>
      <c r="B74" s="39">
        <v>28</v>
      </c>
      <c r="C74" s="39">
        <v>35</v>
      </c>
      <c r="D74" s="39">
        <f>SUM(B74:C74)</f>
        <v>63</v>
      </c>
    </row>
    <row r="75" spans="1:4" ht="26.25">
      <c r="A75" s="33">
        <v>72</v>
      </c>
      <c r="B75" s="39">
        <v>20</v>
      </c>
      <c r="C75" s="39">
        <v>22</v>
      </c>
      <c r="D75" s="39">
        <f aca="true" t="shared" si="2" ref="D75:D105">SUM(B75:C75)</f>
        <v>42</v>
      </c>
    </row>
    <row r="76" spans="1:4" ht="26.25">
      <c r="A76" s="33">
        <v>73</v>
      </c>
      <c r="B76" s="39">
        <v>20</v>
      </c>
      <c r="C76" s="39">
        <v>24</v>
      </c>
      <c r="D76" s="39">
        <f t="shared" si="2"/>
        <v>44</v>
      </c>
    </row>
    <row r="77" spans="1:4" ht="26.25">
      <c r="A77" s="33">
        <v>74</v>
      </c>
      <c r="B77" s="39">
        <v>22</v>
      </c>
      <c r="C77" s="39">
        <v>32</v>
      </c>
      <c r="D77" s="39">
        <f t="shared" si="2"/>
        <v>54</v>
      </c>
    </row>
    <row r="78" spans="1:4" ht="26.25">
      <c r="A78" s="33">
        <v>75</v>
      </c>
      <c r="B78" s="39">
        <v>22</v>
      </c>
      <c r="C78" s="39">
        <v>26</v>
      </c>
      <c r="D78" s="39">
        <f t="shared" si="2"/>
        <v>48</v>
      </c>
    </row>
    <row r="79" spans="1:4" ht="26.25">
      <c r="A79" s="33">
        <v>76</v>
      </c>
      <c r="B79" s="39">
        <v>22</v>
      </c>
      <c r="C79" s="39">
        <v>25</v>
      </c>
      <c r="D79" s="39">
        <f t="shared" si="2"/>
        <v>47</v>
      </c>
    </row>
    <row r="80" spans="1:4" ht="26.25">
      <c r="A80" s="33">
        <v>77</v>
      </c>
      <c r="B80" s="39">
        <v>17</v>
      </c>
      <c r="C80" s="39">
        <v>19</v>
      </c>
      <c r="D80" s="39">
        <f t="shared" si="2"/>
        <v>36</v>
      </c>
    </row>
    <row r="81" spans="1:4" ht="26.25">
      <c r="A81" s="33">
        <v>78</v>
      </c>
      <c r="B81" s="39">
        <v>16</v>
      </c>
      <c r="C81" s="39">
        <v>22</v>
      </c>
      <c r="D81" s="39">
        <f t="shared" si="2"/>
        <v>38</v>
      </c>
    </row>
    <row r="82" spans="1:4" ht="26.25">
      <c r="A82" s="33">
        <v>79</v>
      </c>
      <c r="B82" s="39">
        <v>14</v>
      </c>
      <c r="C82" s="39">
        <v>27</v>
      </c>
      <c r="D82" s="39">
        <f t="shared" si="2"/>
        <v>41</v>
      </c>
    </row>
    <row r="83" spans="1:4" ht="26.25">
      <c r="A83" s="33">
        <v>80</v>
      </c>
      <c r="B83" s="39">
        <v>3</v>
      </c>
      <c r="C83" s="39">
        <v>9</v>
      </c>
      <c r="D83" s="39">
        <f t="shared" si="2"/>
        <v>12</v>
      </c>
    </row>
    <row r="84" spans="1:4" ht="26.25">
      <c r="A84" s="33">
        <v>81</v>
      </c>
      <c r="B84" s="39">
        <v>12</v>
      </c>
      <c r="C84" s="39">
        <v>43</v>
      </c>
      <c r="D84" s="39">
        <f t="shared" si="2"/>
        <v>55</v>
      </c>
    </row>
    <row r="85" spans="1:4" ht="26.25">
      <c r="A85" s="33">
        <v>82</v>
      </c>
      <c r="B85" s="39">
        <v>7</v>
      </c>
      <c r="C85" s="39">
        <v>12</v>
      </c>
      <c r="D85" s="39">
        <f t="shared" si="2"/>
        <v>19</v>
      </c>
    </row>
    <row r="86" spans="1:4" ht="26.25">
      <c r="A86" s="33">
        <v>83</v>
      </c>
      <c r="B86" s="39">
        <v>8</v>
      </c>
      <c r="C86" s="39">
        <v>13</v>
      </c>
      <c r="D86" s="39">
        <f t="shared" si="2"/>
        <v>21</v>
      </c>
    </row>
    <row r="87" spans="1:4" ht="26.25">
      <c r="A87" s="33">
        <v>84</v>
      </c>
      <c r="B87" s="39">
        <v>2</v>
      </c>
      <c r="C87" s="39">
        <v>8</v>
      </c>
      <c r="D87" s="39">
        <f t="shared" si="2"/>
        <v>10</v>
      </c>
    </row>
    <row r="88" spans="1:4" ht="26.25">
      <c r="A88" s="33">
        <v>85</v>
      </c>
      <c r="B88" s="39">
        <v>8</v>
      </c>
      <c r="C88" s="39">
        <v>4</v>
      </c>
      <c r="D88" s="39">
        <f t="shared" si="2"/>
        <v>12</v>
      </c>
    </row>
    <row r="89" spans="1:4" ht="26.25">
      <c r="A89" s="33">
        <v>86</v>
      </c>
      <c r="B89" s="39">
        <v>13</v>
      </c>
      <c r="C89" s="39">
        <v>27</v>
      </c>
      <c r="D89" s="39">
        <f t="shared" si="2"/>
        <v>40</v>
      </c>
    </row>
    <row r="90" spans="1:4" ht="26.25">
      <c r="A90" s="33">
        <v>87</v>
      </c>
      <c r="B90" s="39">
        <v>5</v>
      </c>
      <c r="C90" s="39">
        <v>5</v>
      </c>
      <c r="D90" s="39">
        <f t="shared" si="2"/>
        <v>10</v>
      </c>
    </row>
    <row r="91" spans="1:4" ht="26.25">
      <c r="A91" s="33">
        <v>88</v>
      </c>
      <c r="B91" s="39">
        <v>3</v>
      </c>
      <c r="C91" s="39">
        <v>2</v>
      </c>
      <c r="D91" s="39">
        <f t="shared" si="2"/>
        <v>5</v>
      </c>
    </row>
    <row r="92" spans="1:4" ht="26.25">
      <c r="A92" s="33">
        <v>89</v>
      </c>
      <c r="B92" s="39">
        <v>2</v>
      </c>
      <c r="C92" s="39">
        <v>5</v>
      </c>
      <c r="D92" s="39">
        <f t="shared" si="2"/>
        <v>7</v>
      </c>
    </row>
    <row r="93" spans="1:4" ht="26.25">
      <c r="A93" s="33">
        <v>90</v>
      </c>
      <c r="B93" s="39">
        <v>2</v>
      </c>
      <c r="C93" s="39">
        <v>6</v>
      </c>
      <c r="D93" s="39">
        <f t="shared" si="2"/>
        <v>8</v>
      </c>
    </row>
    <row r="94" spans="1:4" ht="26.25">
      <c r="A94" s="33">
        <v>91</v>
      </c>
      <c r="B94" s="39">
        <v>10</v>
      </c>
      <c r="C94" s="39">
        <v>8</v>
      </c>
      <c r="D94" s="39">
        <f t="shared" si="2"/>
        <v>18</v>
      </c>
    </row>
    <row r="95" spans="1:4" ht="26.25">
      <c r="A95" s="33">
        <v>92</v>
      </c>
      <c r="B95" s="39">
        <v>5</v>
      </c>
      <c r="C95" s="39">
        <v>4</v>
      </c>
      <c r="D95" s="39">
        <f t="shared" si="2"/>
        <v>9</v>
      </c>
    </row>
    <row r="96" spans="1:4" ht="26.25">
      <c r="A96" s="33">
        <v>93</v>
      </c>
      <c r="B96" s="39">
        <v>1</v>
      </c>
      <c r="C96" s="39">
        <v>4</v>
      </c>
      <c r="D96" s="39">
        <f t="shared" si="2"/>
        <v>5</v>
      </c>
    </row>
    <row r="97" spans="1:4" ht="26.25">
      <c r="A97" s="33">
        <v>94</v>
      </c>
      <c r="B97" s="39">
        <v>0</v>
      </c>
      <c r="C97" s="39">
        <v>1</v>
      </c>
      <c r="D97" s="39">
        <f t="shared" si="2"/>
        <v>1</v>
      </c>
    </row>
    <row r="98" spans="1:4" ht="26.25">
      <c r="A98" s="33">
        <v>95</v>
      </c>
      <c r="B98" s="39">
        <v>2</v>
      </c>
      <c r="C98" s="39">
        <v>4</v>
      </c>
      <c r="D98" s="39">
        <f t="shared" si="2"/>
        <v>6</v>
      </c>
    </row>
    <row r="99" spans="1:4" ht="26.25">
      <c r="A99" s="33">
        <v>96</v>
      </c>
      <c r="B99" s="39">
        <v>4</v>
      </c>
      <c r="C99" s="39">
        <v>5</v>
      </c>
      <c r="D99" s="39">
        <f t="shared" si="2"/>
        <v>9</v>
      </c>
    </row>
    <row r="100" spans="1:4" ht="26.25">
      <c r="A100" s="33">
        <v>97</v>
      </c>
      <c r="B100" s="39">
        <v>1</v>
      </c>
      <c r="C100" s="39">
        <v>0</v>
      </c>
      <c r="D100" s="39">
        <f t="shared" si="2"/>
        <v>1</v>
      </c>
    </row>
    <row r="101" spans="1:4" ht="26.25">
      <c r="A101" s="33">
        <v>98</v>
      </c>
      <c r="B101" s="33">
        <v>1</v>
      </c>
      <c r="C101" s="33">
        <v>1</v>
      </c>
      <c r="D101" s="39">
        <f t="shared" si="2"/>
        <v>2</v>
      </c>
    </row>
    <row r="102" spans="1:4" ht="26.25">
      <c r="A102" s="33">
        <v>99</v>
      </c>
      <c r="B102" s="33">
        <v>0</v>
      </c>
      <c r="C102" s="33">
        <v>1</v>
      </c>
      <c r="D102" s="39">
        <f t="shared" si="2"/>
        <v>1</v>
      </c>
    </row>
    <row r="103" spans="1:4" ht="26.25">
      <c r="A103" s="33">
        <v>100</v>
      </c>
      <c r="B103" s="33">
        <v>1</v>
      </c>
      <c r="C103" s="33">
        <v>0</v>
      </c>
      <c r="D103" s="39">
        <f t="shared" si="2"/>
        <v>1</v>
      </c>
    </row>
    <row r="104" spans="1:4" ht="26.25">
      <c r="A104" s="33" t="s">
        <v>5</v>
      </c>
      <c r="B104" s="33">
        <v>4</v>
      </c>
      <c r="C104" s="33">
        <v>7</v>
      </c>
      <c r="D104" s="39">
        <f t="shared" si="2"/>
        <v>11</v>
      </c>
    </row>
    <row r="105" spans="1:4" ht="26.25">
      <c r="A105" s="33" t="s">
        <v>6</v>
      </c>
      <c r="B105" s="33">
        <v>0</v>
      </c>
      <c r="C105" s="33">
        <v>0</v>
      </c>
      <c r="D105" s="39">
        <f t="shared" si="2"/>
        <v>0</v>
      </c>
    </row>
    <row r="106" spans="1:4" ht="26.25">
      <c r="A106" s="2" t="s">
        <v>4</v>
      </c>
      <c r="B106" s="9">
        <f>SUM(B3:B105)</f>
        <v>9357</v>
      </c>
      <c r="C106" s="9">
        <f>SUM(C3:C105)</f>
        <v>9968</v>
      </c>
      <c r="D106" s="9">
        <f>SUM(D3:D105)</f>
        <v>19325</v>
      </c>
    </row>
  </sheetData>
  <sheetProtection/>
  <printOptions/>
  <pageMargins left="0.75" right="0.75" top="0.43" bottom="0.43" header="0.36" footer="0.3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7"/>
  <sheetViews>
    <sheetView zoomScale="120" zoomScaleNormal="120" zoomScalePageLayoutView="0" workbookViewId="0" topLeftCell="A99">
      <selection activeCell="D106" sqref="D106"/>
    </sheetView>
  </sheetViews>
  <sheetFormatPr defaultColWidth="9.140625" defaultRowHeight="12.75"/>
  <cols>
    <col min="1" max="1" width="22.57421875" style="10" customWidth="1"/>
    <col min="2" max="2" width="21.421875" style="1" customWidth="1"/>
    <col min="3" max="3" width="21.7109375" style="1" customWidth="1"/>
    <col min="4" max="4" width="20.28125" style="1" customWidth="1"/>
    <col min="5" max="16384" width="9.140625" style="1" customWidth="1"/>
  </cols>
  <sheetData>
    <row r="1" spans="1:4" ht="29.25">
      <c r="A1" s="208" t="s">
        <v>133</v>
      </c>
      <c r="B1" s="208"/>
      <c r="C1" s="208"/>
      <c r="D1" s="208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f>ตากใบ!B3+ท้องถิ่นเทศบาลเมืองตากใบ!B3</f>
        <v>596</v>
      </c>
      <c r="C3" s="39">
        <f>ตากใบ!C3+ท้องถิ่นเทศบาลเมืองตากใบ!C3</f>
        <v>578</v>
      </c>
      <c r="D3" s="39">
        <f>SUM(B3:C3)</f>
        <v>1174</v>
      </c>
    </row>
    <row r="4" spans="1:4" ht="26.25">
      <c r="A4" s="33">
        <v>1</v>
      </c>
      <c r="B4" s="39">
        <f>ตากใบ!B4+ท้องถิ่นเทศบาลเมืองตากใบ!B4</f>
        <v>610</v>
      </c>
      <c r="C4" s="39">
        <f>ตากใบ!C4+ท้องถิ่นเทศบาลเมืองตากใบ!C4</f>
        <v>582</v>
      </c>
      <c r="D4" s="39">
        <f aca="true" t="shared" si="0" ref="D4:D67">SUM(B4:C4)</f>
        <v>1192</v>
      </c>
    </row>
    <row r="5" spans="1:4" ht="26.25">
      <c r="A5" s="33">
        <v>2</v>
      </c>
      <c r="B5" s="39">
        <f>ตากใบ!B5+ท้องถิ่นเทศบาลเมืองตากใบ!B5</f>
        <v>629</v>
      </c>
      <c r="C5" s="39">
        <f>ตากใบ!C5+ท้องถิ่นเทศบาลเมืองตากใบ!C5</f>
        <v>570</v>
      </c>
      <c r="D5" s="39">
        <f t="shared" si="0"/>
        <v>1199</v>
      </c>
    </row>
    <row r="6" spans="1:4" ht="26.25">
      <c r="A6" s="33">
        <v>3</v>
      </c>
      <c r="B6" s="39">
        <f>ตากใบ!B6+ท้องถิ่นเทศบาลเมืองตากใบ!B6</f>
        <v>597</v>
      </c>
      <c r="C6" s="39">
        <f>ตากใบ!C6+ท้องถิ่นเทศบาลเมืองตากใบ!C6</f>
        <v>617</v>
      </c>
      <c r="D6" s="39">
        <f t="shared" si="0"/>
        <v>1214</v>
      </c>
    </row>
    <row r="7" spans="1:4" ht="26.25">
      <c r="A7" s="33">
        <v>4</v>
      </c>
      <c r="B7" s="39">
        <f>ตากใบ!B7+ท้องถิ่นเทศบาลเมืองตากใบ!B7</f>
        <v>633</v>
      </c>
      <c r="C7" s="39">
        <f>ตากใบ!C7+ท้องถิ่นเทศบาลเมืองตากใบ!C7</f>
        <v>643</v>
      </c>
      <c r="D7" s="39">
        <f t="shared" si="0"/>
        <v>1276</v>
      </c>
    </row>
    <row r="8" spans="1:4" ht="26.25">
      <c r="A8" s="33">
        <v>5</v>
      </c>
      <c r="B8" s="39">
        <f>ตากใบ!B8+ท้องถิ่นเทศบาลเมืองตากใบ!B8</f>
        <v>705</v>
      </c>
      <c r="C8" s="39">
        <f>ตากใบ!C8+ท้องถิ่นเทศบาลเมืองตากใบ!C8</f>
        <v>624</v>
      </c>
      <c r="D8" s="39">
        <f t="shared" si="0"/>
        <v>1329</v>
      </c>
    </row>
    <row r="9" spans="1:4" ht="26.25">
      <c r="A9" s="33">
        <v>6</v>
      </c>
      <c r="B9" s="39">
        <f>ตากใบ!B9+ท้องถิ่นเทศบาลเมืองตากใบ!B9</f>
        <v>649</v>
      </c>
      <c r="C9" s="39">
        <f>ตากใบ!C9+ท้องถิ่นเทศบาลเมืองตากใบ!C9</f>
        <v>601</v>
      </c>
      <c r="D9" s="39">
        <f t="shared" si="0"/>
        <v>1250</v>
      </c>
    </row>
    <row r="10" spans="1:4" ht="26.25">
      <c r="A10" s="33">
        <v>7</v>
      </c>
      <c r="B10" s="39">
        <f>ตากใบ!B10+ท้องถิ่นเทศบาลเมืองตากใบ!B10</f>
        <v>594</v>
      </c>
      <c r="C10" s="39">
        <f>ตากใบ!C10+ท้องถิ่นเทศบาลเมืองตากใบ!C10</f>
        <v>578</v>
      </c>
      <c r="D10" s="39">
        <f t="shared" si="0"/>
        <v>1172</v>
      </c>
    </row>
    <row r="11" spans="1:4" ht="26.25">
      <c r="A11" s="33">
        <v>8</v>
      </c>
      <c r="B11" s="39">
        <f>ตากใบ!B11+ท้องถิ่นเทศบาลเมืองตากใบ!B11</f>
        <v>651</v>
      </c>
      <c r="C11" s="39">
        <f>ตากใบ!C11+ท้องถิ่นเทศบาลเมืองตากใบ!C11</f>
        <v>586</v>
      </c>
      <c r="D11" s="39">
        <f t="shared" si="0"/>
        <v>1237</v>
      </c>
    </row>
    <row r="12" spans="1:4" ht="26.25">
      <c r="A12" s="33">
        <v>9</v>
      </c>
      <c r="B12" s="39">
        <f>ตากใบ!B12+ท้องถิ่นเทศบาลเมืองตากใบ!B12</f>
        <v>613</v>
      </c>
      <c r="C12" s="39">
        <f>ตากใบ!C12+ท้องถิ่นเทศบาลเมืองตากใบ!C12</f>
        <v>576</v>
      </c>
      <c r="D12" s="39">
        <f t="shared" si="0"/>
        <v>1189</v>
      </c>
    </row>
    <row r="13" spans="1:4" ht="26.25">
      <c r="A13" s="33">
        <v>10</v>
      </c>
      <c r="B13" s="39">
        <f>ตากใบ!B13+ท้องถิ่นเทศบาลเมืองตากใบ!B13</f>
        <v>642</v>
      </c>
      <c r="C13" s="39">
        <f>ตากใบ!C13+ท้องถิ่นเทศบาลเมืองตากใบ!C13</f>
        <v>646</v>
      </c>
      <c r="D13" s="39">
        <f t="shared" si="0"/>
        <v>1288</v>
      </c>
    </row>
    <row r="14" spans="1:4" ht="26.25">
      <c r="A14" s="33">
        <v>11</v>
      </c>
      <c r="B14" s="39">
        <f>ตากใบ!B14+ท้องถิ่นเทศบาลเมืองตากใบ!B14</f>
        <v>587</v>
      </c>
      <c r="C14" s="39">
        <f>ตากใบ!C14+ท้องถิ่นเทศบาลเมืองตากใบ!C14</f>
        <v>566</v>
      </c>
      <c r="D14" s="39">
        <f t="shared" si="0"/>
        <v>1153</v>
      </c>
    </row>
    <row r="15" spans="1:4" ht="26.25">
      <c r="A15" s="33">
        <v>12</v>
      </c>
      <c r="B15" s="39">
        <f>ตากใบ!B15+ท้องถิ่นเทศบาลเมืองตากใบ!B15</f>
        <v>612</v>
      </c>
      <c r="C15" s="39">
        <f>ตากใบ!C15+ท้องถิ่นเทศบาลเมืองตากใบ!C15</f>
        <v>559</v>
      </c>
      <c r="D15" s="39">
        <f t="shared" si="0"/>
        <v>1171</v>
      </c>
    </row>
    <row r="16" spans="1:4" ht="26.25">
      <c r="A16" s="33">
        <v>13</v>
      </c>
      <c r="B16" s="39">
        <f>ตากใบ!B16+ท้องถิ่นเทศบาลเมืองตากใบ!B16</f>
        <v>623</v>
      </c>
      <c r="C16" s="39">
        <f>ตากใบ!C16+ท้องถิ่นเทศบาลเมืองตากใบ!C16</f>
        <v>572</v>
      </c>
      <c r="D16" s="39">
        <f t="shared" si="0"/>
        <v>1195</v>
      </c>
    </row>
    <row r="17" spans="1:4" ht="26.25">
      <c r="A17" s="33">
        <v>14</v>
      </c>
      <c r="B17" s="39">
        <f>ตากใบ!B17+ท้องถิ่นเทศบาลเมืองตากใบ!B17</f>
        <v>610</v>
      </c>
      <c r="C17" s="39">
        <f>ตากใบ!C17+ท้องถิ่นเทศบาลเมืองตากใบ!C17</f>
        <v>612</v>
      </c>
      <c r="D17" s="39">
        <f t="shared" si="0"/>
        <v>1222</v>
      </c>
    </row>
    <row r="18" spans="1:4" ht="26.25">
      <c r="A18" s="33">
        <v>15</v>
      </c>
      <c r="B18" s="39">
        <f>ตากใบ!B18+ท้องถิ่นเทศบาลเมืองตากใบ!B18</f>
        <v>647</v>
      </c>
      <c r="C18" s="39">
        <f>ตากใบ!C18+ท้องถิ่นเทศบาลเมืองตากใบ!C18</f>
        <v>624</v>
      </c>
      <c r="D18" s="39">
        <f t="shared" si="0"/>
        <v>1271</v>
      </c>
    </row>
    <row r="19" spans="1:4" ht="26.25">
      <c r="A19" s="33">
        <v>16</v>
      </c>
      <c r="B19" s="39">
        <f>ตากใบ!B19+ท้องถิ่นเทศบาลเมืองตากใบ!B19</f>
        <v>610</v>
      </c>
      <c r="C19" s="39">
        <f>ตากใบ!C19+ท้องถิ่นเทศบาลเมืองตากใบ!C19</f>
        <v>629</v>
      </c>
      <c r="D19" s="39">
        <f t="shared" si="0"/>
        <v>1239</v>
      </c>
    </row>
    <row r="20" spans="1:4" ht="26.25">
      <c r="A20" s="33">
        <v>17</v>
      </c>
      <c r="B20" s="39">
        <f>ตากใบ!B20+ท้องถิ่นเทศบาลเมืองตากใบ!B20</f>
        <v>664</v>
      </c>
      <c r="C20" s="39">
        <f>ตากใบ!C20+ท้องถิ่นเทศบาลเมืองตากใบ!C20</f>
        <v>632</v>
      </c>
      <c r="D20" s="39">
        <f t="shared" si="0"/>
        <v>1296</v>
      </c>
    </row>
    <row r="21" spans="1:4" ht="26.25">
      <c r="A21" s="33">
        <v>18</v>
      </c>
      <c r="B21" s="39">
        <f>ตากใบ!B21+ท้องถิ่นเทศบาลเมืองตากใบ!B21</f>
        <v>614</v>
      </c>
      <c r="C21" s="39">
        <f>ตากใบ!C21+ท้องถิ่นเทศบาลเมืองตากใบ!C21</f>
        <v>622</v>
      </c>
      <c r="D21" s="39">
        <f t="shared" si="0"/>
        <v>1236</v>
      </c>
    </row>
    <row r="22" spans="1:6" ht="26.25">
      <c r="A22" s="33">
        <v>19</v>
      </c>
      <c r="B22" s="39">
        <f>ตากใบ!B22+ท้องถิ่นเทศบาลเมืองตากใบ!B22</f>
        <v>616</v>
      </c>
      <c r="C22" s="39">
        <f>ตากใบ!C22+ท้องถิ่นเทศบาลเมืองตากใบ!C22</f>
        <v>593</v>
      </c>
      <c r="D22" s="39">
        <f t="shared" si="0"/>
        <v>1209</v>
      </c>
      <c r="F22" s="5">
        <f>SUM(C18:C22)</f>
        <v>3100</v>
      </c>
    </row>
    <row r="23" spans="1:4" ht="26.25">
      <c r="A23" s="33">
        <v>20</v>
      </c>
      <c r="B23" s="39">
        <f>ตากใบ!B23+ท้องถิ่นเทศบาลเมืองตากใบ!B23</f>
        <v>638</v>
      </c>
      <c r="C23" s="39">
        <f>ตากใบ!C23+ท้องถิ่นเทศบาลเมืองตากใบ!C23</f>
        <v>635</v>
      </c>
      <c r="D23" s="39">
        <f t="shared" si="0"/>
        <v>1273</v>
      </c>
    </row>
    <row r="24" spans="1:4" ht="26.25">
      <c r="A24" s="33">
        <v>21</v>
      </c>
      <c r="B24" s="39">
        <f>ตากใบ!B24+ท้องถิ่นเทศบาลเมืองตากใบ!B24</f>
        <v>606</v>
      </c>
      <c r="C24" s="39">
        <f>ตากใบ!C24+ท้องถิ่นเทศบาลเมืองตากใบ!C24</f>
        <v>609</v>
      </c>
      <c r="D24" s="39">
        <f t="shared" si="0"/>
        <v>1215</v>
      </c>
    </row>
    <row r="25" spans="1:4" ht="26.25">
      <c r="A25" s="33">
        <v>22</v>
      </c>
      <c r="B25" s="39">
        <f>ตากใบ!B25+ท้องถิ่นเทศบาลเมืองตากใบ!B25</f>
        <v>601</v>
      </c>
      <c r="C25" s="39">
        <f>ตากใบ!C25+ท้องถิ่นเทศบาลเมืองตากใบ!C25</f>
        <v>590</v>
      </c>
      <c r="D25" s="39">
        <f t="shared" si="0"/>
        <v>1191</v>
      </c>
    </row>
    <row r="26" spans="1:4" ht="26.25">
      <c r="A26" s="33">
        <v>23</v>
      </c>
      <c r="B26" s="39">
        <f>ตากใบ!B26+ท้องถิ่นเทศบาลเมืองตากใบ!B26</f>
        <v>575</v>
      </c>
      <c r="C26" s="39">
        <f>ตากใบ!C26+ท้องถิ่นเทศบาลเมืองตากใบ!C26</f>
        <v>596</v>
      </c>
      <c r="D26" s="39">
        <f t="shared" si="0"/>
        <v>1171</v>
      </c>
    </row>
    <row r="27" spans="1:4" ht="26.25">
      <c r="A27" s="33">
        <v>24</v>
      </c>
      <c r="B27" s="39">
        <f>ตากใบ!B27+ท้องถิ่นเทศบาลเมืองตากใบ!B27</f>
        <v>582</v>
      </c>
      <c r="C27" s="39">
        <f>ตากใบ!C27+ท้องถิ่นเทศบาลเมืองตากใบ!C27</f>
        <v>568</v>
      </c>
      <c r="D27" s="39">
        <f t="shared" si="0"/>
        <v>1150</v>
      </c>
    </row>
    <row r="28" spans="1:4" ht="26.25">
      <c r="A28" s="33">
        <v>25</v>
      </c>
      <c r="B28" s="39">
        <f>ตากใบ!B28+ท้องถิ่นเทศบาลเมืองตากใบ!B28</f>
        <v>599</v>
      </c>
      <c r="C28" s="39">
        <f>ตากใบ!C28+ท้องถิ่นเทศบาลเมืองตากใบ!C28</f>
        <v>573</v>
      </c>
      <c r="D28" s="39">
        <f t="shared" si="0"/>
        <v>1172</v>
      </c>
    </row>
    <row r="29" spans="1:4" ht="26.25">
      <c r="A29" s="33">
        <v>26</v>
      </c>
      <c r="B29" s="39">
        <f>ตากใบ!B29+ท้องถิ่นเทศบาลเมืองตากใบ!B29</f>
        <v>583</v>
      </c>
      <c r="C29" s="39">
        <f>ตากใบ!C29+ท้องถิ่นเทศบาลเมืองตากใบ!C29</f>
        <v>575</v>
      </c>
      <c r="D29" s="39">
        <f t="shared" si="0"/>
        <v>1158</v>
      </c>
    </row>
    <row r="30" spans="1:4" ht="26.25">
      <c r="A30" s="33">
        <v>27</v>
      </c>
      <c r="B30" s="39">
        <f>ตากใบ!B30+ท้องถิ่นเทศบาลเมืองตากใบ!B30</f>
        <v>560</v>
      </c>
      <c r="C30" s="39">
        <f>ตากใบ!C30+ท้องถิ่นเทศบาลเมืองตากใบ!C30</f>
        <v>591</v>
      </c>
      <c r="D30" s="39">
        <f t="shared" si="0"/>
        <v>1151</v>
      </c>
    </row>
    <row r="31" spans="1:4" ht="26.25">
      <c r="A31" s="33">
        <v>28</v>
      </c>
      <c r="B31" s="39">
        <f>ตากใบ!B31+ท้องถิ่นเทศบาลเมืองตากใบ!B31</f>
        <v>555</v>
      </c>
      <c r="C31" s="39">
        <f>ตากใบ!C31+ท้องถิ่นเทศบาลเมืองตากใบ!C31</f>
        <v>558</v>
      </c>
      <c r="D31" s="39">
        <f t="shared" si="0"/>
        <v>1113</v>
      </c>
    </row>
    <row r="32" spans="1:4" ht="26.25">
      <c r="A32" s="33">
        <v>29</v>
      </c>
      <c r="B32" s="39">
        <f>ตากใบ!B32+ท้องถิ่นเทศบาลเมืองตากใบ!B32</f>
        <v>494</v>
      </c>
      <c r="C32" s="39">
        <f>ตากใบ!C32+ท้องถิ่นเทศบาลเมืองตากใบ!C32</f>
        <v>553</v>
      </c>
      <c r="D32" s="39">
        <f t="shared" si="0"/>
        <v>1047</v>
      </c>
    </row>
    <row r="33" spans="1:4" ht="26.25">
      <c r="A33" s="33">
        <v>30</v>
      </c>
      <c r="B33" s="39">
        <f>ตากใบ!B33+ท้องถิ่นเทศบาลเมืองตากใบ!B33</f>
        <v>546</v>
      </c>
      <c r="C33" s="39">
        <f>ตากใบ!C33+ท้องถิ่นเทศบาลเมืองตากใบ!C33</f>
        <v>546</v>
      </c>
      <c r="D33" s="39">
        <f t="shared" si="0"/>
        <v>1092</v>
      </c>
    </row>
    <row r="34" spans="1:4" ht="26.25">
      <c r="A34" s="33">
        <v>31</v>
      </c>
      <c r="B34" s="39">
        <f>ตากใบ!B34+ท้องถิ่นเทศบาลเมืองตากใบ!B34</f>
        <v>569</v>
      </c>
      <c r="C34" s="39">
        <f>ตากใบ!C34+ท้องถิ่นเทศบาลเมืองตากใบ!C34</f>
        <v>503</v>
      </c>
      <c r="D34" s="39">
        <f t="shared" si="0"/>
        <v>1072</v>
      </c>
    </row>
    <row r="35" spans="1:4" ht="26.25">
      <c r="A35" s="33">
        <v>32</v>
      </c>
      <c r="B35" s="39">
        <f>ตากใบ!B35+ท้องถิ่นเทศบาลเมืองตากใบ!B35</f>
        <v>598</v>
      </c>
      <c r="C35" s="39">
        <f>ตากใบ!C35+ท้องถิ่นเทศบาลเมืองตากใบ!C35</f>
        <v>597</v>
      </c>
      <c r="D35" s="39">
        <f t="shared" si="0"/>
        <v>1195</v>
      </c>
    </row>
    <row r="36" spans="1:4" ht="26.25">
      <c r="A36" s="33">
        <v>33</v>
      </c>
      <c r="B36" s="39">
        <f>ตากใบ!B36+ท้องถิ่นเทศบาลเมืองตากใบ!B36</f>
        <v>640</v>
      </c>
      <c r="C36" s="39">
        <f>ตากใบ!C36+ท้องถิ่นเทศบาลเมืองตากใบ!C36</f>
        <v>604</v>
      </c>
      <c r="D36" s="39">
        <f t="shared" si="0"/>
        <v>1244</v>
      </c>
    </row>
    <row r="37" spans="1:4" ht="26.25">
      <c r="A37" s="33">
        <v>34</v>
      </c>
      <c r="B37" s="39">
        <f>ตากใบ!B37+ท้องถิ่นเทศบาลเมืองตากใบ!B37</f>
        <v>615</v>
      </c>
      <c r="C37" s="39">
        <f>ตากใบ!C37+ท้องถิ่นเทศบาลเมืองตากใบ!C37</f>
        <v>561</v>
      </c>
      <c r="D37" s="39">
        <f t="shared" si="0"/>
        <v>1176</v>
      </c>
    </row>
    <row r="38" spans="1:4" ht="26.25">
      <c r="A38" s="33">
        <v>35</v>
      </c>
      <c r="B38" s="39">
        <f>ตากใบ!B38+ท้องถิ่นเทศบาลเมืองตากใบ!B38</f>
        <v>548</v>
      </c>
      <c r="C38" s="39">
        <f>ตากใบ!C38+ท้องถิ่นเทศบาลเมืองตากใบ!C38</f>
        <v>545</v>
      </c>
      <c r="D38" s="39">
        <f t="shared" si="0"/>
        <v>1093</v>
      </c>
    </row>
    <row r="39" spans="1:4" ht="26.25">
      <c r="A39" s="33">
        <v>36</v>
      </c>
      <c r="B39" s="39">
        <f>ตากใบ!B39+ท้องถิ่นเทศบาลเมืองตากใบ!B39</f>
        <v>504</v>
      </c>
      <c r="C39" s="39">
        <f>ตากใบ!C39+ท้องถิ่นเทศบาลเมืองตากใบ!C39</f>
        <v>471</v>
      </c>
      <c r="D39" s="39">
        <f t="shared" si="0"/>
        <v>975</v>
      </c>
    </row>
    <row r="40" spans="1:4" ht="26.25">
      <c r="A40" s="33">
        <v>37</v>
      </c>
      <c r="B40" s="39">
        <f>ตากใบ!B40+ท้องถิ่นเทศบาลเมืองตากใบ!B40</f>
        <v>508</v>
      </c>
      <c r="C40" s="39">
        <f>ตากใบ!C40+ท้องถิ่นเทศบาลเมืองตากใบ!C40</f>
        <v>497</v>
      </c>
      <c r="D40" s="39">
        <f t="shared" si="0"/>
        <v>1005</v>
      </c>
    </row>
    <row r="41" spans="1:4" ht="26.25">
      <c r="A41" s="33">
        <v>38</v>
      </c>
      <c r="B41" s="39">
        <f>ตากใบ!B41+ท้องถิ่นเทศบาลเมืองตากใบ!B41</f>
        <v>481</v>
      </c>
      <c r="C41" s="39">
        <f>ตากใบ!C41+ท้องถิ่นเทศบาลเมืองตากใบ!C41</f>
        <v>523</v>
      </c>
      <c r="D41" s="39">
        <f t="shared" si="0"/>
        <v>1004</v>
      </c>
    </row>
    <row r="42" spans="1:4" ht="26.25">
      <c r="A42" s="33">
        <v>39</v>
      </c>
      <c r="B42" s="39">
        <f>ตากใบ!B42+ท้องถิ่นเทศบาลเมืองตากใบ!B42</f>
        <v>474</v>
      </c>
      <c r="C42" s="39">
        <f>ตากใบ!C42+ท้องถิ่นเทศบาลเมืองตากใบ!C42</f>
        <v>533</v>
      </c>
      <c r="D42" s="39">
        <f t="shared" si="0"/>
        <v>1007</v>
      </c>
    </row>
    <row r="43" spans="1:4" ht="26.25">
      <c r="A43" s="33">
        <v>40</v>
      </c>
      <c r="B43" s="39">
        <f>ตากใบ!B43+ท้องถิ่นเทศบาลเมืองตากใบ!B43</f>
        <v>475</v>
      </c>
      <c r="C43" s="39">
        <f>ตากใบ!C43+ท้องถิ่นเทศบาลเมืองตากใบ!C43</f>
        <v>542</v>
      </c>
      <c r="D43" s="39">
        <f t="shared" si="0"/>
        <v>1017</v>
      </c>
    </row>
    <row r="44" spans="1:4" ht="26.25">
      <c r="A44" s="33">
        <v>41</v>
      </c>
      <c r="B44" s="39">
        <f>ตากใบ!B44+ท้องถิ่นเทศบาลเมืองตากใบ!B44</f>
        <v>514</v>
      </c>
      <c r="C44" s="39">
        <f>ตากใบ!C44+ท้องถิ่นเทศบาลเมืองตากใบ!C44</f>
        <v>498</v>
      </c>
      <c r="D44" s="39">
        <f t="shared" si="0"/>
        <v>1012</v>
      </c>
    </row>
    <row r="45" spans="1:4" ht="26.25">
      <c r="A45" s="33">
        <v>42</v>
      </c>
      <c r="B45" s="39">
        <f>ตากใบ!B45+ท้องถิ่นเทศบาลเมืองตากใบ!B45</f>
        <v>484</v>
      </c>
      <c r="C45" s="39">
        <f>ตากใบ!C45+ท้องถิ่นเทศบาลเมืองตากใบ!C45</f>
        <v>505</v>
      </c>
      <c r="D45" s="39">
        <f t="shared" si="0"/>
        <v>989</v>
      </c>
    </row>
    <row r="46" spans="1:4" ht="26.25">
      <c r="A46" s="33">
        <v>43</v>
      </c>
      <c r="B46" s="39">
        <f>ตากใบ!B46+ท้องถิ่นเทศบาลเมืองตากใบ!B46</f>
        <v>430</v>
      </c>
      <c r="C46" s="39">
        <f>ตากใบ!C46+ท้องถิ่นเทศบาลเมืองตากใบ!C46</f>
        <v>480</v>
      </c>
      <c r="D46" s="39">
        <f t="shared" si="0"/>
        <v>910</v>
      </c>
    </row>
    <row r="47" spans="1:4" ht="26.25">
      <c r="A47" s="33">
        <v>44</v>
      </c>
      <c r="B47" s="39">
        <f>ตากใบ!B47+ท้องถิ่นเทศบาลเมืองตากใบ!B47</f>
        <v>485</v>
      </c>
      <c r="C47" s="39">
        <f>ตากใบ!C47+ท้องถิ่นเทศบาลเมืองตากใบ!C47</f>
        <v>505</v>
      </c>
      <c r="D47" s="39">
        <f t="shared" si="0"/>
        <v>990</v>
      </c>
    </row>
    <row r="48" spans="1:4" ht="26.25">
      <c r="A48" s="33">
        <v>45</v>
      </c>
      <c r="B48" s="39">
        <f>ตากใบ!B48+ท้องถิ่นเทศบาลเมืองตากใบ!B48</f>
        <v>460</v>
      </c>
      <c r="C48" s="39">
        <f>ตากใบ!C48+ท้องถิ่นเทศบาลเมืองตากใบ!C48</f>
        <v>469</v>
      </c>
      <c r="D48" s="39">
        <f t="shared" si="0"/>
        <v>929</v>
      </c>
    </row>
    <row r="49" spans="1:4" ht="26.25">
      <c r="A49" s="33">
        <v>46</v>
      </c>
      <c r="B49" s="39">
        <f>ตากใบ!B49+ท้องถิ่นเทศบาลเมืองตากใบ!B49</f>
        <v>487</v>
      </c>
      <c r="C49" s="39">
        <f>ตากใบ!C49+ท้องถิ่นเทศบาลเมืองตากใบ!C49</f>
        <v>498</v>
      </c>
      <c r="D49" s="39">
        <f t="shared" si="0"/>
        <v>985</v>
      </c>
    </row>
    <row r="50" spans="1:4" ht="26.25">
      <c r="A50" s="33">
        <v>47</v>
      </c>
      <c r="B50" s="39">
        <f>ตากใบ!B50+ท้องถิ่นเทศบาลเมืองตากใบ!B50</f>
        <v>443</v>
      </c>
      <c r="C50" s="39">
        <f>ตากใบ!C50+ท้องถิ่นเทศบาลเมืองตากใบ!C50</f>
        <v>460</v>
      </c>
      <c r="D50" s="39">
        <f t="shared" si="0"/>
        <v>903</v>
      </c>
    </row>
    <row r="51" spans="1:4" ht="26.25">
      <c r="A51" s="33">
        <v>48</v>
      </c>
      <c r="B51" s="39">
        <f>ตากใบ!B51+ท้องถิ่นเทศบาลเมืองตากใบ!B51</f>
        <v>420</v>
      </c>
      <c r="C51" s="39">
        <f>ตากใบ!C51+ท้องถิ่นเทศบาลเมืองตากใบ!C51</f>
        <v>477</v>
      </c>
      <c r="D51" s="39">
        <f t="shared" si="0"/>
        <v>897</v>
      </c>
    </row>
    <row r="52" spans="1:4" ht="26.25">
      <c r="A52" s="33">
        <v>49</v>
      </c>
      <c r="B52" s="39">
        <f>ตากใบ!B52+ท้องถิ่นเทศบาลเมืองตากใบ!B52</f>
        <v>415</v>
      </c>
      <c r="C52" s="39">
        <f>ตากใบ!C52+ท้องถิ่นเทศบาลเมืองตากใบ!C52</f>
        <v>449</v>
      </c>
      <c r="D52" s="39">
        <f t="shared" si="0"/>
        <v>864</v>
      </c>
    </row>
    <row r="53" spans="1:4" ht="26.25">
      <c r="A53" s="33">
        <v>50</v>
      </c>
      <c r="B53" s="39">
        <f>ตากใบ!B53+ท้องถิ่นเทศบาลเมืองตากใบ!B53</f>
        <v>415</v>
      </c>
      <c r="C53" s="39">
        <f>ตากใบ!C53+ท้องถิ่นเทศบาลเมืองตากใบ!C53</f>
        <v>494</v>
      </c>
      <c r="D53" s="39">
        <f t="shared" si="0"/>
        <v>909</v>
      </c>
    </row>
    <row r="54" spans="1:4" ht="26.25">
      <c r="A54" s="33">
        <v>51</v>
      </c>
      <c r="B54" s="39">
        <f>ตากใบ!B54+ท้องถิ่นเทศบาลเมืองตากใบ!B54</f>
        <v>398</v>
      </c>
      <c r="C54" s="39">
        <f>ตากใบ!C54+ท้องถิ่นเทศบาลเมืองตากใบ!C54</f>
        <v>471</v>
      </c>
      <c r="D54" s="39">
        <f t="shared" si="0"/>
        <v>869</v>
      </c>
    </row>
    <row r="55" spans="1:4" ht="26.25">
      <c r="A55" s="33">
        <v>52</v>
      </c>
      <c r="B55" s="39">
        <f>ตากใบ!B55+ท้องถิ่นเทศบาลเมืองตากใบ!B55</f>
        <v>384</v>
      </c>
      <c r="C55" s="39">
        <f>ตากใบ!C55+ท้องถิ่นเทศบาลเมืองตากใบ!C55</f>
        <v>474</v>
      </c>
      <c r="D55" s="39">
        <f t="shared" si="0"/>
        <v>858</v>
      </c>
    </row>
    <row r="56" spans="1:4" ht="26.25">
      <c r="A56" s="33">
        <v>53</v>
      </c>
      <c r="B56" s="39">
        <f>ตากใบ!B56+ท้องถิ่นเทศบาลเมืองตากใบ!B56</f>
        <v>384</v>
      </c>
      <c r="C56" s="39">
        <f>ตากใบ!C56+ท้องถิ่นเทศบาลเมืองตากใบ!C56</f>
        <v>465</v>
      </c>
      <c r="D56" s="39">
        <f t="shared" si="0"/>
        <v>849</v>
      </c>
    </row>
    <row r="57" spans="1:4" ht="26.25">
      <c r="A57" s="33">
        <v>54</v>
      </c>
      <c r="B57" s="39">
        <f>ตากใบ!B57+ท้องถิ่นเทศบาลเมืองตากใบ!B57</f>
        <v>355</v>
      </c>
      <c r="C57" s="39">
        <f>ตากใบ!C57+ท้องถิ่นเทศบาลเมืองตากใบ!C57</f>
        <v>364</v>
      </c>
      <c r="D57" s="39">
        <f t="shared" si="0"/>
        <v>719</v>
      </c>
    </row>
    <row r="58" spans="1:4" ht="26.25">
      <c r="A58" s="33">
        <v>55</v>
      </c>
      <c r="B58" s="39">
        <f>ตากใบ!B58+ท้องถิ่นเทศบาลเมืองตากใบ!B58</f>
        <v>317</v>
      </c>
      <c r="C58" s="39">
        <f>ตากใบ!C58+ท้องถิ่นเทศบาลเมืองตากใบ!C58</f>
        <v>397</v>
      </c>
      <c r="D58" s="39">
        <f t="shared" si="0"/>
        <v>714</v>
      </c>
    </row>
    <row r="59" spans="1:4" ht="26.25">
      <c r="A59" s="33">
        <v>56</v>
      </c>
      <c r="B59" s="39">
        <f>ตากใบ!B59+ท้องถิ่นเทศบาลเมืองตากใบ!B59</f>
        <v>292</v>
      </c>
      <c r="C59" s="39">
        <f>ตากใบ!C59+ท้องถิ่นเทศบาลเมืองตากใบ!C59</f>
        <v>364</v>
      </c>
      <c r="D59" s="39">
        <f t="shared" si="0"/>
        <v>656</v>
      </c>
    </row>
    <row r="60" spans="1:4" ht="26.25">
      <c r="A60" s="33">
        <v>57</v>
      </c>
      <c r="B60" s="39">
        <f>ตากใบ!B60+ท้องถิ่นเทศบาลเมืองตากใบ!B60</f>
        <v>270</v>
      </c>
      <c r="C60" s="39">
        <f>ตากใบ!C60+ท้องถิ่นเทศบาลเมืองตากใบ!C60</f>
        <v>346</v>
      </c>
      <c r="D60" s="39">
        <f t="shared" si="0"/>
        <v>616</v>
      </c>
    </row>
    <row r="61" spans="1:4" ht="26.25">
      <c r="A61" s="33">
        <v>58</v>
      </c>
      <c r="B61" s="39">
        <f>ตากใบ!B61+ท้องถิ่นเทศบาลเมืองตากใบ!B61</f>
        <v>286</v>
      </c>
      <c r="C61" s="39">
        <f>ตากใบ!C61+ท้องถิ่นเทศบาลเมืองตากใบ!C61</f>
        <v>317</v>
      </c>
      <c r="D61" s="39">
        <f t="shared" si="0"/>
        <v>603</v>
      </c>
    </row>
    <row r="62" spans="1:4" ht="26.25">
      <c r="A62" s="33">
        <v>59</v>
      </c>
      <c r="B62" s="39">
        <f>ตากใบ!B62+ท้องถิ่นเทศบาลเมืองตากใบ!B62</f>
        <v>213</v>
      </c>
      <c r="C62" s="39">
        <f>ตากใบ!C62+ท้องถิ่นเทศบาลเมืองตากใบ!C62</f>
        <v>291</v>
      </c>
      <c r="D62" s="39">
        <f t="shared" si="0"/>
        <v>504</v>
      </c>
    </row>
    <row r="63" spans="1:4" ht="26.25">
      <c r="A63" s="33">
        <v>60</v>
      </c>
      <c r="B63" s="39">
        <f>ตากใบ!B63+ท้องถิ่นเทศบาลเมืองตากใบ!B63</f>
        <v>205</v>
      </c>
      <c r="C63" s="39">
        <f>ตากใบ!C63+ท้องถิ่นเทศบาลเมืองตากใบ!C63</f>
        <v>233</v>
      </c>
      <c r="D63" s="39">
        <f t="shared" si="0"/>
        <v>438</v>
      </c>
    </row>
    <row r="64" spans="1:4" ht="26.25">
      <c r="A64" s="33">
        <v>61</v>
      </c>
      <c r="B64" s="39">
        <f>ตากใบ!B64+ท้องถิ่นเทศบาลเมืองตากใบ!B64</f>
        <v>176</v>
      </c>
      <c r="C64" s="39">
        <f>ตากใบ!C64+ท้องถิ่นเทศบาลเมืองตากใบ!C64</f>
        <v>235</v>
      </c>
      <c r="D64" s="39">
        <f t="shared" si="0"/>
        <v>411</v>
      </c>
    </row>
    <row r="65" spans="1:4" ht="26.25">
      <c r="A65" s="33">
        <v>62</v>
      </c>
      <c r="B65" s="39">
        <f>ตากใบ!B65+ท้องถิ่นเทศบาลเมืองตากใบ!B65</f>
        <v>247</v>
      </c>
      <c r="C65" s="39">
        <f>ตากใบ!C65+ท้องถิ่นเทศบาลเมืองตากใบ!C65</f>
        <v>277</v>
      </c>
      <c r="D65" s="39">
        <f t="shared" si="0"/>
        <v>524</v>
      </c>
    </row>
    <row r="66" spans="1:4" ht="26.25">
      <c r="A66" s="33">
        <v>63</v>
      </c>
      <c r="B66" s="39">
        <f>ตากใบ!B66+ท้องถิ่นเทศบาลเมืองตากใบ!B66</f>
        <v>223</v>
      </c>
      <c r="C66" s="39">
        <f>ตากใบ!C66+ท้องถิ่นเทศบาลเมืองตากใบ!C66</f>
        <v>265</v>
      </c>
      <c r="D66" s="39">
        <f t="shared" si="0"/>
        <v>488</v>
      </c>
    </row>
    <row r="67" spans="1:4" ht="26.25">
      <c r="A67" s="33">
        <v>64</v>
      </c>
      <c r="B67" s="39">
        <f>ตากใบ!B67+ท้องถิ่นเทศบาลเมืองตากใบ!B67</f>
        <v>221</v>
      </c>
      <c r="C67" s="39">
        <f>ตากใบ!C67+ท้องถิ่นเทศบาลเมืองตากใบ!C67</f>
        <v>258</v>
      </c>
      <c r="D67" s="39">
        <f t="shared" si="0"/>
        <v>479</v>
      </c>
    </row>
    <row r="68" spans="1:4" ht="26.25">
      <c r="A68" s="33">
        <v>65</v>
      </c>
      <c r="B68" s="39">
        <f>ตากใบ!B68+ท้องถิ่นเทศบาลเมืองตากใบ!B68</f>
        <v>205</v>
      </c>
      <c r="C68" s="39">
        <f>ตากใบ!C68+ท้องถิ่นเทศบาลเมืองตากใบ!C68</f>
        <v>224</v>
      </c>
      <c r="D68" s="39">
        <f aca="true" t="shared" si="1" ref="D68:D105">SUM(B68:C68)</f>
        <v>429</v>
      </c>
    </row>
    <row r="69" spans="1:4" ht="26.25">
      <c r="A69" s="33">
        <v>66</v>
      </c>
      <c r="B69" s="39">
        <f>ตากใบ!B69+ท้องถิ่นเทศบาลเมืองตากใบ!B69</f>
        <v>180</v>
      </c>
      <c r="C69" s="39">
        <f>ตากใบ!C69+ท้องถิ่นเทศบาลเมืองตากใบ!C69</f>
        <v>184</v>
      </c>
      <c r="D69" s="39">
        <f t="shared" si="1"/>
        <v>364</v>
      </c>
    </row>
    <row r="70" spans="1:4" ht="26.25">
      <c r="A70" s="33">
        <v>67</v>
      </c>
      <c r="B70" s="39">
        <f>ตากใบ!B70+ท้องถิ่นเทศบาลเมืองตากใบ!B70</f>
        <v>214</v>
      </c>
      <c r="C70" s="39">
        <f>ตากใบ!C70+ท้องถิ่นเทศบาลเมืองตากใบ!C70</f>
        <v>204</v>
      </c>
      <c r="D70" s="39">
        <f t="shared" si="1"/>
        <v>418</v>
      </c>
    </row>
    <row r="71" spans="1:4" ht="26.25">
      <c r="A71" s="33">
        <v>68</v>
      </c>
      <c r="B71" s="39">
        <f>ตากใบ!B71+ท้องถิ่นเทศบาลเมืองตากใบ!B71</f>
        <v>184</v>
      </c>
      <c r="C71" s="39">
        <f>ตากใบ!C71+ท้องถิ่นเทศบาลเมืองตากใบ!C71</f>
        <v>199</v>
      </c>
      <c r="D71" s="39">
        <f t="shared" si="1"/>
        <v>383</v>
      </c>
    </row>
    <row r="72" spans="1:4" ht="26.25">
      <c r="A72" s="33">
        <v>69</v>
      </c>
      <c r="B72" s="39">
        <f>ตากใบ!B72+ท้องถิ่นเทศบาลเมืองตากใบ!B72</f>
        <v>169</v>
      </c>
      <c r="C72" s="39">
        <f>ตากใบ!C72+ท้องถิ่นเทศบาลเมืองตากใบ!C72</f>
        <v>211</v>
      </c>
      <c r="D72" s="39">
        <f t="shared" si="1"/>
        <v>380</v>
      </c>
    </row>
    <row r="73" spans="1:4" ht="26.25">
      <c r="A73" s="33">
        <v>70</v>
      </c>
      <c r="B73" s="39">
        <f>ตากใบ!B73+ท้องถิ่นเทศบาลเมืองตากใบ!B73</f>
        <v>120</v>
      </c>
      <c r="C73" s="39">
        <f>ตากใบ!C73+ท้องถิ่นเทศบาลเมืองตากใบ!C73</f>
        <v>151</v>
      </c>
      <c r="D73" s="39">
        <f t="shared" si="1"/>
        <v>271</v>
      </c>
    </row>
    <row r="74" spans="1:4" ht="26.25">
      <c r="A74" s="33">
        <v>71</v>
      </c>
      <c r="B74" s="39">
        <f>ตากใบ!B74+ท้องถิ่นเทศบาลเมืองตากใบ!B74</f>
        <v>137</v>
      </c>
      <c r="C74" s="39">
        <f>ตากใบ!C74+ท้องถิ่นเทศบาลเมืองตากใบ!C74</f>
        <v>159</v>
      </c>
      <c r="D74" s="39">
        <f t="shared" si="1"/>
        <v>296</v>
      </c>
    </row>
    <row r="75" spans="1:4" ht="26.25">
      <c r="A75" s="33">
        <v>72</v>
      </c>
      <c r="B75" s="39">
        <f>ตากใบ!B75+ท้องถิ่นเทศบาลเมืองตากใบ!B75</f>
        <v>113</v>
      </c>
      <c r="C75" s="39">
        <f>ตากใบ!C75+ท้องถิ่นเทศบาลเมืองตากใบ!C75</f>
        <v>128</v>
      </c>
      <c r="D75" s="39">
        <f t="shared" si="1"/>
        <v>241</v>
      </c>
    </row>
    <row r="76" spans="1:4" ht="26.25">
      <c r="A76" s="33">
        <v>73</v>
      </c>
      <c r="B76" s="39">
        <f>ตากใบ!B76+ท้องถิ่นเทศบาลเมืองตากใบ!B76</f>
        <v>130</v>
      </c>
      <c r="C76" s="39">
        <f>ตากใบ!C76+ท้องถิ่นเทศบาลเมืองตากใบ!C76</f>
        <v>129</v>
      </c>
      <c r="D76" s="39">
        <f t="shared" si="1"/>
        <v>259</v>
      </c>
    </row>
    <row r="77" spans="1:4" ht="26.25">
      <c r="A77" s="33">
        <v>74</v>
      </c>
      <c r="B77" s="39">
        <f>ตากใบ!B77+ท้องถิ่นเทศบาลเมืองตากใบ!B77</f>
        <v>118</v>
      </c>
      <c r="C77" s="39">
        <f>ตากใบ!C77+ท้องถิ่นเทศบาลเมืองตากใบ!C77</f>
        <v>150</v>
      </c>
      <c r="D77" s="39">
        <f t="shared" si="1"/>
        <v>268</v>
      </c>
    </row>
    <row r="78" spans="1:4" ht="26.25">
      <c r="A78" s="33">
        <v>75</v>
      </c>
      <c r="B78" s="39">
        <f>ตากใบ!B78+ท้องถิ่นเทศบาลเมืองตากใบ!B78</f>
        <v>115</v>
      </c>
      <c r="C78" s="39">
        <f>ตากใบ!C78+ท้องถิ่นเทศบาลเมืองตากใบ!C78</f>
        <v>146</v>
      </c>
      <c r="D78" s="39">
        <f t="shared" si="1"/>
        <v>261</v>
      </c>
    </row>
    <row r="79" spans="1:4" ht="26.25">
      <c r="A79" s="33">
        <v>76</v>
      </c>
      <c r="B79" s="39">
        <f>ตากใบ!B79+ท้องถิ่นเทศบาลเมืองตากใบ!B79</f>
        <v>132</v>
      </c>
      <c r="C79" s="39">
        <f>ตากใบ!C79+ท้องถิ่นเทศบาลเมืองตากใบ!C79</f>
        <v>160</v>
      </c>
      <c r="D79" s="39">
        <f t="shared" si="1"/>
        <v>292</v>
      </c>
    </row>
    <row r="80" spans="1:4" ht="26.25">
      <c r="A80" s="33">
        <v>77</v>
      </c>
      <c r="B80" s="39">
        <f>ตากใบ!B80+ท้องถิ่นเทศบาลเมืองตากใบ!B80</f>
        <v>83</v>
      </c>
      <c r="C80" s="39">
        <f>ตากใบ!C80+ท้องถิ่นเทศบาลเมืองตากใบ!C80</f>
        <v>97</v>
      </c>
      <c r="D80" s="39">
        <f t="shared" si="1"/>
        <v>180</v>
      </c>
    </row>
    <row r="81" spans="1:4" ht="26.25">
      <c r="A81" s="33">
        <v>78</v>
      </c>
      <c r="B81" s="39">
        <f>ตากใบ!B81+ท้องถิ่นเทศบาลเมืองตากใบ!B81</f>
        <v>84</v>
      </c>
      <c r="C81" s="39">
        <f>ตากใบ!C81+ท้องถิ่นเทศบาลเมืองตากใบ!C81</f>
        <v>116</v>
      </c>
      <c r="D81" s="39">
        <f t="shared" si="1"/>
        <v>200</v>
      </c>
    </row>
    <row r="82" spans="1:4" ht="26.25">
      <c r="A82" s="33">
        <v>79</v>
      </c>
      <c r="B82" s="39">
        <f>ตากใบ!B82+ท้องถิ่นเทศบาลเมืองตากใบ!B82</f>
        <v>84</v>
      </c>
      <c r="C82" s="39">
        <f>ตากใบ!C82+ท้องถิ่นเทศบาลเมืองตากใบ!C82</f>
        <v>128</v>
      </c>
      <c r="D82" s="39">
        <f t="shared" si="1"/>
        <v>212</v>
      </c>
    </row>
    <row r="83" spans="1:4" ht="26.25">
      <c r="A83" s="33">
        <v>80</v>
      </c>
      <c r="B83" s="39">
        <f>ตากใบ!B83+ท้องถิ่นเทศบาลเมืองตากใบ!B83</f>
        <v>50</v>
      </c>
      <c r="C83" s="39">
        <f>ตากใบ!C83+ท้องถิ่นเทศบาลเมืองตากใบ!C83</f>
        <v>74</v>
      </c>
      <c r="D83" s="39">
        <f t="shared" si="1"/>
        <v>124</v>
      </c>
    </row>
    <row r="84" spans="1:4" ht="26.25">
      <c r="A84" s="33">
        <v>81</v>
      </c>
      <c r="B84" s="39">
        <f>ตากใบ!B84+ท้องถิ่นเทศบาลเมืองตากใบ!B84</f>
        <v>60</v>
      </c>
      <c r="C84" s="39">
        <f>ตากใบ!C84+ท้องถิ่นเทศบาลเมืองตากใบ!C84</f>
        <v>169</v>
      </c>
      <c r="D84" s="39">
        <f t="shared" si="1"/>
        <v>229</v>
      </c>
    </row>
    <row r="85" spans="1:4" ht="26.25">
      <c r="A85" s="33">
        <v>82</v>
      </c>
      <c r="B85" s="39">
        <f>ตากใบ!B85+ท้องถิ่นเทศบาลเมืองตากใบ!B85</f>
        <v>62</v>
      </c>
      <c r="C85" s="39">
        <f>ตากใบ!C85+ท้องถิ่นเทศบาลเมืองตากใบ!C85</f>
        <v>88</v>
      </c>
      <c r="D85" s="39">
        <f t="shared" si="1"/>
        <v>150</v>
      </c>
    </row>
    <row r="86" spans="1:4" ht="26.25">
      <c r="A86" s="33">
        <v>83</v>
      </c>
      <c r="B86" s="39">
        <f>ตากใบ!B86+ท้องถิ่นเทศบาลเมืองตากใบ!B86</f>
        <v>54</v>
      </c>
      <c r="C86" s="39">
        <f>ตากใบ!C86+ท้องถิ่นเทศบาลเมืองตากใบ!C86</f>
        <v>67</v>
      </c>
      <c r="D86" s="39">
        <f t="shared" si="1"/>
        <v>121</v>
      </c>
    </row>
    <row r="87" spans="1:4" ht="26.25">
      <c r="A87" s="33">
        <v>84</v>
      </c>
      <c r="B87" s="39">
        <f>ตากใบ!B87+ท้องถิ่นเทศบาลเมืองตากใบ!B87</f>
        <v>37</v>
      </c>
      <c r="C87" s="39">
        <f>ตากใบ!C87+ท้องถิ่นเทศบาลเมืองตากใบ!C87</f>
        <v>49</v>
      </c>
      <c r="D87" s="39">
        <f t="shared" si="1"/>
        <v>86</v>
      </c>
    </row>
    <row r="88" spans="1:4" ht="26.25">
      <c r="A88" s="33">
        <v>85</v>
      </c>
      <c r="B88" s="39">
        <f>ตากใบ!B88+ท้องถิ่นเทศบาลเมืองตากใบ!B88</f>
        <v>50</v>
      </c>
      <c r="C88" s="39">
        <f>ตากใบ!C88+ท้องถิ่นเทศบาลเมืองตากใบ!C88</f>
        <v>53</v>
      </c>
      <c r="D88" s="39">
        <f t="shared" si="1"/>
        <v>103</v>
      </c>
    </row>
    <row r="89" spans="1:4" ht="26.25">
      <c r="A89" s="33">
        <v>86</v>
      </c>
      <c r="B89" s="39">
        <f>ตากใบ!B89+ท้องถิ่นเทศบาลเมืองตากใบ!B89</f>
        <v>55</v>
      </c>
      <c r="C89" s="39">
        <f>ตากใบ!C89+ท้องถิ่นเทศบาลเมืองตากใบ!C89</f>
        <v>113</v>
      </c>
      <c r="D89" s="39">
        <f t="shared" si="1"/>
        <v>168</v>
      </c>
    </row>
    <row r="90" spans="1:4" ht="26.25">
      <c r="A90" s="33">
        <v>87</v>
      </c>
      <c r="B90" s="39">
        <f>ตากใบ!B90+ท้องถิ่นเทศบาลเมืองตากใบ!B90</f>
        <v>21</v>
      </c>
      <c r="C90" s="39">
        <f>ตากใบ!C90+ท้องถิ่นเทศบาลเมืองตากใบ!C90</f>
        <v>41</v>
      </c>
      <c r="D90" s="39">
        <f t="shared" si="1"/>
        <v>62</v>
      </c>
    </row>
    <row r="91" spans="1:4" ht="26.25">
      <c r="A91" s="33">
        <v>88</v>
      </c>
      <c r="B91" s="39">
        <f>ตากใบ!B91+ท้องถิ่นเทศบาลเมืองตากใบ!B91</f>
        <v>29</v>
      </c>
      <c r="C91" s="39">
        <f>ตากใบ!C91+ท้องถิ่นเทศบาลเมืองตากใบ!C91</f>
        <v>39</v>
      </c>
      <c r="D91" s="39">
        <f t="shared" si="1"/>
        <v>68</v>
      </c>
    </row>
    <row r="92" spans="1:4" ht="26.25">
      <c r="A92" s="33">
        <v>89</v>
      </c>
      <c r="B92" s="39">
        <f>ตากใบ!B92+ท้องถิ่นเทศบาลเมืองตากใบ!B92</f>
        <v>17</v>
      </c>
      <c r="C92" s="39">
        <f>ตากใบ!C92+ท้องถิ่นเทศบาลเมืองตากใบ!C92</f>
        <v>32</v>
      </c>
      <c r="D92" s="39">
        <f t="shared" si="1"/>
        <v>49</v>
      </c>
    </row>
    <row r="93" spans="1:4" ht="26.25">
      <c r="A93" s="33">
        <v>90</v>
      </c>
      <c r="B93" s="39">
        <f>ตากใบ!B93+ท้องถิ่นเทศบาลเมืองตากใบ!B93</f>
        <v>17</v>
      </c>
      <c r="C93" s="39">
        <f>ตากใบ!C93+ท้องถิ่นเทศบาลเมืองตากใบ!C93</f>
        <v>35</v>
      </c>
      <c r="D93" s="39">
        <f t="shared" si="1"/>
        <v>52</v>
      </c>
    </row>
    <row r="94" spans="1:4" ht="26.25">
      <c r="A94" s="33">
        <v>91</v>
      </c>
      <c r="B94" s="39">
        <f>ตากใบ!B94+ท้องถิ่นเทศบาลเมืองตากใบ!B94</f>
        <v>29</v>
      </c>
      <c r="C94" s="39">
        <f>ตากใบ!C94+ท้องถิ่นเทศบาลเมืองตากใบ!C94</f>
        <v>52</v>
      </c>
      <c r="D94" s="39">
        <f t="shared" si="1"/>
        <v>81</v>
      </c>
    </row>
    <row r="95" spans="1:4" ht="26.25">
      <c r="A95" s="33">
        <v>92</v>
      </c>
      <c r="B95" s="39">
        <f>ตากใบ!B95+ท้องถิ่นเทศบาลเมืองตากใบ!B95</f>
        <v>15</v>
      </c>
      <c r="C95" s="39">
        <f>ตากใบ!C95+ท้องถิ่นเทศบาลเมืองตากใบ!C95</f>
        <v>22</v>
      </c>
      <c r="D95" s="39">
        <f t="shared" si="1"/>
        <v>37</v>
      </c>
    </row>
    <row r="96" spans="1:4" ht="26.25">
      <c r="A96" s="33">
        <v>93</v>
      </c>
      <c r="B96" s="39">
        <f>ตากใบ!B96+ท้องถิ่นเทศบาลเมืองตากใบ!B96</f>
        <v>8</v>
      </c>
      <c r="C96" s="39">
        <f>ตากใบ!C96+ท้องถิ่นเทศบาลเมืองตากใบ!C96</f>
        <v>16</v>
      </c>
      <c r="D96" s="39">
        <f t="shared" si="1"/>
        <v>24</v>
      </c>
    </row>
    <row r="97" spans="1:4" ht="26.25">
      <c r="A97" s="33">
        <v>94</v>
      </c>
      <c r="B97" s="39">
        <f>ตากใบ!B97+ท้องถิ่นเทศบาลเมืองตากใบ!B97</f>
        <v>3</v>
      </c>
      <c r="C97" s="39">
        <f>ตากใบ!C97+ท้องถิ่นเทศบาลเมืองตากใบ!C97</f>
        <v>10</v>
      </c>
      <c r="D97" s="39">
        <f t="shared" si="1"/>
        <v>13</v>
      </c>
    </row>
    <row r="98" spans="1:4" ht="26.25">
      <c r="A98" s="33">
        <v>95</v>
      </c>
      <c r="B98" s="39">
        <f>ตากใบ!B98+ท้องถิ่นเทศบาลเมืองตากใบ!B98</f>
        <v>13</v>
      </c>
      <c r="C98" s="39">
        <f>ตากใบ!C98+ท้องถิ่นเทศบาลเมืองตากใบ!C98</f>
        <v>13</v>
      </c>
      <c r="D98" s="39">
        <f t="shared" si="1"/>
        <v>26</v>
      </c>
    </row>
    <row r="99" spans="1:4" ht="26.25">
      <c r="A99" s="33">
        <v>96</v>
      </c>
      <c r="B99" s="39">
        <f>ตากใบ!B99+ท้องถิ่นเทศบาลเมืองตากใบ!B99</f>
        <v>13</v>
      </c>
      <c r="C99" s="39">
        <f>ตากใบ!C99+ท้องถิ่นเทศบาลเมืองตากใบ!C99</f>
        <v>17</v>
      </c>
      <c r="D99" s="39">
        <f t="shared" si="1"/>
        <v>30</v>
      </c>
    </row>
    <row r="100" spans="1:4" ht="26.25">
      <c r="A100" s="33">
        <v>97</v>
      </c>
      <c r="B100" s="39">
        <f>ตากใบ!B100+ท้องถิ่นเทศบาลเมืองตากใบ!B100</f>
        <v>3</v>
      </c>
      <c r="C100" s="39">
        <f>ตากใบ!C100+ท้องถิ่นเทศบาลเมืองตากใบ!C100</f>
        <v>3</v>
      </c>
      <c r="D100" s="39">
        <f t="shared" si="1"/>
        <v>6</v>
      </c>
    </row>
    <row r="101" spans="1:4" ht="26.25">
      <c r="A101" s="33">
        <v>98</v>
      </c>
      <c r="B101" s="39">
        <f>ตากใบ!B101+ท้องถิ่นเทศบาลเมืองตากใบ!B101</f>
        <v>1</v>
      </c>
      <c r="C101" s="39">
        <f>ตากใบ!C101+ท้องถิ่นเทศบาลเมืองตากใบ!C101</f>
        <v>5</v>
      </c>
      <c r="D101" s="39">
        <f t="shared" si="1"/>
        <v>6</v>
      </c>
    </row>
    <row r="102" spans="1:4" ht="26.25">
      <c r="A102" s="33">
        <v>99</v>
      </c>
      <c r="B102" s="39">
        <f>ตากใบ!B102+ท้องถิ่นเทศบาลเมืองตากใบ!B102</f>
        <v>2</v>
      </c>
      <c r="C102" s="39">
        <f>ตากใบ!C102+ท้องถิ่นเทศบาลเมืองตากใบ!C102</f>
        <v>4</v>
      </c>
      <c r="D102" s="39">
        <f t="shared" si="1"/>
        <v>6</v>
      </c>
    </row>
    <row r="103" spans="1:4" ht="26.25">
      <c r="A103" s="33">
        <v>100</v>
      </c>
      <c r="B103" s="39">
        <f>ตากใบ!B103+ท้องถิ่นเทศบาลเมืองตากใบ!B103</f>
        <v>3</v>
      </c>
      <c r="C103" s="39">
        <f>ตากใบ!C103+ท้องถิ่นเทศบาลเมืองตากใบ!C103</f>
        <v>3</v>
      </c>
      <c r="D103" s="39">
        <f t="shared" si="1"/>
        <v>6</v>
      </c>
    </row>
    <row r="104" spans="1:4" ht="26.25">
      <c r="A104" s="33" t="s">
        <v>5</v>
      </c>
      <c r="B104" s="39">
        <f>ตากใบ!B104+ท้องถิ่นเทศบาลเมืองตากใบ!B104</f>
        <v>14</v>
      </c>
      <c r="C104" s="39">
        <f>ตากใบ!C104+ท้องถิ่นเทศบาลเมืองตากใบ!C104</f>
        <v>23</v>
      </c>
      <c r="D104" s="39">
        <f t="shared" si="1"/>
        <v>37</v>
      </c>
    </row>
    <row r="105" spans="1:4" ht="26.25">
      <c r="A105" s="34" t="s">
        <v>6</v>
      </c>
      <c r="B105" s="39">
        <f>ตากใบ!B105+ท้องถิ่นเทศบาลเมืองตากใบ!B105</f>
        <v>0</v>
      </c>
      <c r="C105" s="39">
        <f>ตากใบ!C105+ท้องถิ่นเทศบาลเมืองตากใบ!C105</f>
        <v>0</v>
      </c>
      <c r="D105" s="39">
        <f t="shared" si="1"/>
        <v>0</v>
      </c>
    </row>
    <row r="106" spans="1:4" ht="26.25">
      <c r="A106" s="2" t="s">
        <v>4</v>
      </c>
      <c r="B106" s="9">
        <f>SUM(B3:B105)</f>
        <v>35401</v>
      </c>
      <c r="C106" s="9">
        <f>SUM(C3:C105)</f>
        <v>36686</v>
      </c>
      <c r="D106" s="9">
        <f>SUM(D3:D105)</f>
        <v>72087</v>
      </c>
    </row>
    <row r="107" ht="26.25">
      <c r="A107" s="40" t="s">
        <v>135</v>
      </c>
    </row>
  </sheetData>
  <sheetProtection/>
  <mergeCells count="1">
    <mergeCell ref="A1:D1"/>
  </mergeCells>
  <printOptions/>
  <pageMargins left="0.75" right="0.3" top="1" bottom="1" header="0.5" footer="0.5"/>
  <pageSetup horizontalDpi="600" verticalDpi="600" orientation="portrait" paperSize="9" r:id="rId1"/>
  <headerFooter alignWithMargins="0">
    <oddHeader>&amp;Cหน้าที่ &amp;P&amp;Rแยกกลุ่มอายุรายอำเภอ30มิย56.xls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6"/>
  <sheetViews>
    <sheetView zoomScale="120" zoomScaleNormal="120" zoomScalePageLayoutView="0" workbookViewId="0" topLeftCell="A95">
      <selection activeCell="C103" sqref="C103"/>
    </sheetView>
  </sheetViews>
  <sheetFormatPr defaultColWidth="9.140625" defaultRowHeight="23.25" customHeight="1"/>
  <cols>
    <col min="1" max="1" width="26.57421875" style="11" customWidth="1"/>
    <col min="2" max="2" width="19.00390625" style="11" customWidth="1"/>
    <col min="3" max="3" width="16.8515625" style="11" customWidth="1"/>
    <col min="4" max="4" width="17.28125" style="11" customWidth="1"/>
    <col min="5" max="16384" width="9.140625" style="11" customWidth="1"/>
  </cols>
  <sheetData>
    <row r="1" ht="23.25" customHeight="1">
      <c r="A1" s="49" t="s">
        <v>120</v>
      </c>
    </row>
    <row r="2" spans="1:4" ht="23.25" customHeight="1">
      <c r="A2" s="2" t="s">
        <v>0</v>
      </c>
      <c r="B2" s="2" t="s">
        <v>2</v>
      </c>
      <c r="C2" s="2" t="s">
        <v>3</v>
      </c>
      <c r="D2" s="2" t="s">
        <v>4</v>
      </c>
    </row>
    <row r="3" spans="1:4" ht="23.25" customHeight="1">
      <c r="A3" s="18" t="s">
        <v>1</v>
      </c>
      <c r="B3" s="18">
        <v>310</v>
      </c>
      <c r="C3" s="18">
        <v>310</v>
      </c>
      <c r="D3" s="18">
        <f>B3+C3</f>
        <v>620</v>
      </c>
    </row>
    <row r="4" spans="1:4" ht="23.25" customHeight="1">
      <c r="A4" s="19">
        <v>1</v>
      </c>
      <c r="B4" s="19">
        <v>337</v>
      </c>
      <c r="C4" s="19">
        <v>338</v>
      </c>
      <c r="D4" s="19">
        <f aca="true" t="shared" si="0" ref="D4:D32">B4+C4</f>
        <v>675</v>
      </c>
    </row>
    <row r="5" spans="1:4" ht="23.25" customHeight="1">
      <c r="A5" s="19">
        <v>2</v>
      </c>
      <c r="B5" s="19">
        <v>339</v>
      </c>
      <c r="C5" s="19">
        <v>316</v>
      </c>
      <c r="D5" s="19">
        <f t="shared" si="0"/>
        <v>655</v>
      </c>
    </row>
    <row r="6" spans="1:4" ht="23.25" customHeight="1">
      <c r="A6" s="19">
        <v>3</v>
      </c>
      <c r="B6" s="19">
        <v>338</v>
      </c>
      <c r="C6" s="19">
        <v>340</v>
      </c>
      <c r="D6" s="19">
        <f t="shared" si="0"/>
        <v>678</v>
      </c>
    </row>
    <row r="7" spans="1:4" ht="23.25" customHeight="1">
      <c r="A7" s="19">
        <v>4</v>
      </c>
      <c r="B7" s="19">
        <v>363</v>
      </c>
      <c r="C7" s="19">
        <v>362</v>
      </c>
      <c r="D7" s="19">
        <f t="shared" si="0"/>
        <v>725</v>
      </c>
    </row>
    <row r="8" spans="1:4" ht="23.25" customHeight="1">
      <c r="A8" s="19">
        <v>5</v>
      </c>
      <c r="B8" s="19">
        <v>361</v>
      </c>
      <c r="C8" s="19">
        <v>354</v>
      </c>
      <c r="D8" s="19">
        <f t="shared" si="0"/>
        <v>715</v>
      </c>
    </row>
    <row r="9" spans="1:4" ht="23.25" customHeight="1">
      <c r="A9" s="19">
        <v>6</v>
      </c>
      <c r="B9" s="19">
        <v>350</v>
      </c>
      <c r="C9" s="19">
        <v>347</v>
      </c>
      <c r="D9" s="19">
        <f t="shared" si="0"/>
        <v>697</v>
      </c>
    </row>
    <row r="10" spans="1:4" ht="23.25" customHeight="1">
      <c r="A10" s="19">
        <v>7</v>
      </c>
      <c r="B10" s="19">
        <v>367</v>
      </c>
      <c r="C10" s="19">
        <v>316</v>
      </c>
      <c r="D10" s="19">
        <f t="shared" si="0"/>
        <v>683</v>
      </c>
    </row>
    <row r="11" spans="1:4" ht="23.25" customHeight="1">
      <c r="A11" s="19">
        <v>8</v>
      </c>
      <c r="B11" s="19">
        <v>357</v>
      </c>
      <c r="C11" s="19">
        <v>347</v>
      </c>
      <c r="D11" s="19">
        <f t="shared" si="0"/>
        <v>704</v>
      </c>
    </row>
    <row r="12" spans="1:4" ht="23.25" customHeight="1">
      <c r="A12" s="19">
        <v>9</v>
      </c>
      <c r="B12" s="19">
        <v>389</v>
      </c>
      <c r="C12" s="19">
        <v>344</v>
      </c>
      <c r="D12" s="19">
        <f t="shared" si="0"/>
        <v>733</v>
      </c>
    </row>
    <row r="13" spans="1:4" ht="23.25" customHeight="1">
      <c r="A13" s="19">
        <v>10</v>
      </c>
      <c r="B13" s="19">
        <v>328</v>
      </c>
      <c r="C13" s="19">
        <v>327</v>
      </c>
      <c r="D13" s="19">
        <f t="shared" si="0"/>
        <v>655</v>
      </c>
    </row>
    <row r="14" spans="1:4" ht="23.25" customHeight="1">
      <c r="A14" s="19">
        <v>11</v>
      </c>
      <c r="B14" s="19">
        <v>395</v>
      </c>
      <c r="C14" s="19">
        <v>353</v>
      </c>
      <c r="D14" s="19">
        <f t="shared" si="0"/>
        <v>748</v>
      </c>
    </row>
    <row r="15" spans="1:4" ht="23.25" customHeight="1">
      <c r="A15" s="19">
        <v>12</v>
      </c>
      <c r="B15" s="19">
        <v>365</v>
      </c>
      <c r="C15" s="19">
        <v>345</v>
      </c>
      <c r="D15" s="19">
        <f t="shared" si="0"/>
        <v>710</v>
      </c>
    </row>
    <row r="16" spans="1:4" ht="23.25" customHeight="1">
      <c r="A16" s="19">
        <v>13</v>
      </c>
      <c r="B16" s="19">
        <v>351</v>
      </c>
      <c r="C16" s="19">
        <v>346</v>
      </c>
      <c r="D16" s="19">
        <f t="shared" si="0"/>
        <v>697</v>
      </c>
    </row>
    <row r="17" spans="1:4" ht="23.25" customHeight="1">
      <c r="A17" s="19">
        <v>14</v>
      </c>
      <c r="B17" s="19">
        <v>352</v>
      </c>
      <c r="C17" s="19">
        <v>327</v>
      </c>
      <c r="D17" s="19">
        <f t="shared" si="0"/>
        <v>679</v>
      </c>
    </row>
    <row r="18" spans="1:4" ht="23.25" customHeight="1">
      <c r="A18" s="19">
        <v>15</v>
      </c>
      <c r="B18" s="19">
        <v>377</v>
      </c>
      <c r="C18" s="19">
        <v>349</v>
      </c>
      <c r="D18" s="19">
        <f t="shared" si="0"/>
        <v>726</v>
      </c>
    </row>
    <row r="19" spans="1:4" ht="23.25" customHeight="1">
      <c r="A19" s="19">
        <v>16</v>
      </c>
      <c r="B19" s="19">
        <v>379</v>
      </c>
      <c r="C19" s="19">
        <v>395</v>
      </c>
      <c r="D19" s="19">
        <f t="shared" si="0"/>
        <v>774</v>
      </c>
    </row>
    <row r="20" spans="1:4" ht="23.25" customHeight="1">
      <c r="A20" s="19">
        <v>17</v>
      </c>
      <c r="B20" s="19">
        <v>399</v>
      </c>
      <c r="C20" s="19">
        <v>351</v>
      </c>
      <c r="D20" s="19">
        <f t="shared" si="0"/>
        <v>750</v>
      </c>
    </row>
    <row r="21" spans="1:4" ht="23.25" customHeight="1">
      <c r="A21" s="19">
        <v>18</v>
      </c>
      <c r="B21" s="19">
        <v>384</v>
      </c>
      <c r="C21" s="19">
        <v>349</v>
      </c>
      <c r="D21" s="19">
        <f t="shared" si="0"/>
        <v>733</v>
      </c>
    </row>
    <row r="22" spans="1:4" ht="23.25" customHeight="1">
      <c r="A22" s="19">
        <v>19</v>
      </c>
      <c r="B22" s="19">
        <v>369</v>
      </c>
      <c r="C22" s="19">
        <v>343</v>
      </c>
      <c r="D22" s="19">
        <f t="shared" si="0"/>
        <v>712</v>
      </c>
    </row>
    <row r="23" spans="1:4" ht="23.25" customHeight="1">
      <c r="A23" s="19">
        <v>20</v>
      </c>
      <c r="B23" s="19">
        <v>345</v>
      </c>
      <c r="C23" s="19">
        <v>322</v>
      </c>
      <c r="D23" s="19">
        <f t="shared" si="0"/>
        <v>667</v>
      </c>
    </row>
    <row r="24" spans="1:4" ht="23.25" customHeight="1">
      <c r="A24" s="19">
        <v>21</v>
      </c>
      <c r="B24" s="19">
        <v>358</v>
      </c>
      <c r="C24" s="19">
        <v>361</v>
      </c>
      <c r="D24" s="19">
        <f t="shared" si="0"/>
        <v>719</v>
      </c>
    </row>
    <row r="25" spans="1:4" ht="23.25" customHeight="1">
      <c r="A25" s="19">
        <v>22</v>
      </c>
      <c r="B25" s="19">
        <v>346</v>
      </c>
      <c r="C25" s="19">
        <v>381</v>
      </c>
      <c r="D25" s="19">
        <f t="shared" si="0"/>
        <v>727</v>
      </c>
    </row>
    <row r="26" spans="1:4" ht="23.25" customHeight="1">
      <c r="A26" s="19">
        <v>23</v>
      </c>
      <c r="B26" s="19">
        <v>386</v>
      </c>
      <c r="C26" s="19">
        <v>371</v>
      </c>
      <c r="D26" s="19">
        <f t="shared" si="0"/>
        <v>757</v>
      </c>
    </row>
    <row r="27" spans="1:4" ht="23.25" customHeight="1">
      <c r="A27" s="19">
        <v>24</v>
      </c>
      <c r="B27" s="19">
        <v>361</v>
      </c>
      <c r="C27" s="19">
        <v>367</v>
      </c>
      <c r="D27" s="19">
        <f t="shared" si="0"/>
        <v>728</v>
      </c>
    </row>
    <row r="28" spans="1:4" ht="23.25" customHeight="1">
      <c r="A28" s="19">
        <v>25</v>
      </c>
      <c r="B28" s="19">
        <v>335</v>
      </c>
      <c r="C28" s="19">
        <v>329</v>
      </c>
      <c r="D28" s="19">
        <f t="shared" si="0"/>
        <v>664</v>
      </c>
    </row>
    <row r="29" spans="1:4" ht="23.25" customHeight="1">
      <c r="A29" s="19">
        <v>26</v>
      </c>
      <c r="B29" s="19">
        <v>364</v>
      </c>
      <c r="C29" s="19">
        <v>297</v>
      </c>
      <c r="D29" s="19">
        <f t="shared" si="0"/>
        <v>661</v>
      </c>
    </row>
    <row r="30" spans="1:4" ht="23.25" customHeight="1">
      <c r="A30" s="19">
        <v>27</v>
      </c>
      <c r="B30" s="19">
        <v>382</v>
      </c>
      <c r="C30" s="19">
        <v>350</v>
      </c>
      <c r="D30" s="19">
        <f t="shared" si="0"/>
        <v>732</v>
      </c>
    </row>
    <row r="31" spans="1:4" ht="23.25" customHeight="1">
      <c r="A31" s="19">
        <v>28</v>
      </c>
      <c r="B31" s="19">
        <v>351</v>
      </c>
      <c r="C31" s="19">
        <v>345</v>
      </c>
      <c r="D31" s="19">
        <f t="shared" si="0"/>
        <v>696</v>
      </c>
    </row>
    <row r="32" spans="1:4" ht="23.25" customHeight="1">
      <c r="A32" s="19">
        <v>29</v>
      </c>
      <c r="B32" s="19">
        <v>358</v>
      </c>
      <c r="C32" s="19">
        <v>324</v>
      </c>
      <c r="D32" s="19">
        <f t="shared" si="0"/>
        <v>682</v>
      </c>
    </row>
    <row r="33" spans="1:4" ht="23.25" customHeight="1">
      <c r="A33" s="19">
        <v>30</v>
      </c>
      <c r="B33" s="19">
        <v>306</v>
      </c>
      <c r="C33" s="19">
        <v>335</v>
      </c>
      <c r="D33" s="19">
        <f>B33+C33</f>
        <v>641</v>
      </c>
    </row>
    <row r="34" spans="1:4" ht="23.25" customHeight="1">
      <c r="A34" s="19">
        <v>31</v>
      </c>
      <c r="B34" s="19">
        <v>343</v>
      </c>
      <c r="C34" s="19">
        <v>346</v>
      </c>
      <c r="D34" s="19">
        <f>B34+C34</f>
        <v>689</v>
      </c>
    </row>
    <row r="35" spans="1:4" ht="23.25" customHeight="1">
      <c r="A35" s="19">
        <v>32</v>
      </c>
      <c r="B35" s="19">
        <v>381</v>
      </c>
      <c r="C35" s="19">
        <v>328</v>
      </c>
      <c r="D35" s="19">
        <f aca="true" t="shared" si="1" ref="D35:D98">B35+C35</f>
        <v>709</v>
      </c>
    </row>
    <row r="36" spans="1:4" ht="23.25" customHeight="1">
      <c r="A36" s="19">
        <v>33</v>
      </c>
      <c r="B36" s="19">
        <v>337</v>
      </c>
      <c r="C36" s="19">
        <v>352</v>
      </c>
      <c r="D36" s="19">
        <f t="shared" si="1"/>
        <v>689</v>
      </c>
    </row>
    <row r="37" spans="1:4" ht="23.25" customHeight="1">
      <c r="A37" s="19">
        <v>34</v>
      </c>
      <c r="B37" s="19">
        <v>350</v>
      </c>
      <c r="C37" s="19">
        <v>344</v>
      </c>
      <c r="D37" s="19">
        <f t="shared" si="1"/>
        <v>694</v>
      </c>
    </row>
    <row r="38" spans="1:4" ht="23.25" customHeight="1">
      <c r="A38" s="19">
        <v>35</v>
      </c>
      <c r="B38" s="19">
        <v>317</v>
      </c>
      <c r="C38" s="19">
        <v>314</v>
      </c>
      <c r="D38" s="19">
        <f t="shared" si="1"/>
        <v>631</v>
      </c>
    </row>
    <row r="39" spans="1:4" ht="23.25" customHeight="1">
      <c r="A39" s="19">
        <v>36</v>
      </c>
      <c r="B39" s="19">
        <v>316</v>
      </c>
      <c r="C39" s="19">
        <v>330</v>
      </c>
      <c r="D39" s="19">
        <f t="shared" si="1"/>
        <v>646</v>
      </c>
    </row>
    <row r="40" spans="1:4" ht="23.25" customHeight="1">
      <c r="A40" s="19">
        <v>37</v>
      </c>
      <c r="B40" s="19">
        <v>323</v>
      </c>
      <c r="C40" s="19">
        <v>349</v>
      </c>
      <c r="D40" s="19">
        <f t="shared" si="1"/>
        <v>672</v>
      </c>
    </row>
    <row r="41" spans="1:4" ht="23.25" customHeight="1">
      <c r="A41" s="19">
        <v>38</v>
      </c>
      <c r="B41" s="19">
        <v>320</v>
      </c>
      <c r="C41" s="19">
        <v>344</v>
      </c>
      <c r="D41" s="19">
        <f t="shared" si="1"/>
        <v>664</v>
      </c>
    </row>
    <row r="42" spans="1:4" ht="23.25" customHeight="1">
      <c r="A42" s="19">
        <v>39</v>
      </c>
      <c r="B42" s="19">
        <v>345</v>
      </c>
      <c r="C42" s="19">
        <v>336</v>
      </c>
      <c r="D42" s="19">
        <f t="shared" si="1"/>
        <v>681</v>
      </c>
    </row>
    <row r="43" spans="1:4" ht="23.25" customHeight="1">
      <c r="A43" s="19">
        <v>40</v>
      </c>
      <c r="B43" s="19">
        <v>290</v>
      </c>
      <c r="C43" s="19">
        <v>349</v>
      </c>
      <c r="D43" s="19">
        <f t="shared" si="1"/>
        <v>639</v>
      </c>
    </row>
    <row r="44" spans="1:4" ht="23.25" customHeight="1">
      <c r="A44" s="19">
        <v>41</v>
      </c>
      <c r="B44" s="19">
        <v>251</v>
      </c>
      <c r="C44" s="19">
        <v>286</v>
      </c>
      <c r="D44" s="19">
        <f t="shared" si="1"/>
        <v>537</v>
      </c>
    </row>
    <row r="45" spans="1:4" ht="23.25" customHeight="1">
      <c r="A45" s="19">
        <v>42</v>
      </c>
      <c r="B45" s="19">
        <v>267</v>
      </c>
      <c r="C45" s="19">
        <v>245</v>
      </c>
      <c r="D45" s="19">
        <f t="shared" si="1"/>
        <v>512</v>
      </c>
    </row>
    <row r="46" spans="1:4" ht="23.25" customHeight="1">
      <c r="A46" s="19">
        <v>43</v>
      </c>
      <c r="B46" s="19">
        <v>348</v>
      </c>
      <c r="C46" s="19">
        <v>343</v>
      </c>
      <c r="D46" s="19">
        <f t="shared" si="1"/>
        <v>691</v>
      </c>
    </row>
    <row r="47" spans="1:4" ht="23.25" customHeight="1">
      <c r="A47" s="19">
        <v>44</v>
      </c>
      <c r="B47" s="19">
        <v>301</v>
      </c>
      <c r="C47" s="19">
        <v>350</v>
      </c>
      <c r="D47" s="19">
        <f t="shared" si="1"/>
        <v>651</v>
      </c>
    </row>
    <row r="48" spans="1:4" ht="23.25" customHeight="1">
      <c r="A48" s="19">
        <v>45</v>
      </c>
      <c r="B48" s="19">
        <v>267</v>
      </c>
      <c r="C48" s="19">
        <v>296</v>
      </c>
      <c r="D48" s="19">
        <f t="shared" si="1"/>
        <v>563</v>
      </c>
    </row>
    <row r="49" spans="1:4" ht="23.25" customHeight="1">
      <c r="A49" s="19">
        <v>46</v>
      </c>
      <c r="B49" s="19">
        <v>286</v>
      </c>
      <c r="C49" s="19">
        <v>303</v>
      </c>
      <c r="D49" s="19">
        <f t="shared" si="1"/>
        <v>589</v>
      </c>
    </row>
    <row r="50" spans="1:4" ht="23.25" customHeight="1">
      <c r="A50" s="19">
        <v>47</v>
      </c>
      <c r="B50" s="19">
        <v>284</v>
      </c>
      <c r="C50" s="19">
        <v>284</v>
      </c>
      <c r="D50" s="19">
        <f t="shared" si="1"/>
        <v>568</v>
      </c>
    </row>
    <row r="51" spans="1:4" ht="23.25" customHeight="1">
      <c r="A51" s="19">
        <v>48</v>
      </c>
      <c r="B51" s="19">
        <v>266</v>
      </c>
      <c r="C51" s="19">
        <v>261</v>
      </c>
      <c r="D51" s="19">
        <f t="shared" si="1"/>
        <v>527</v>
      </c>
    </row>
    <row r="52" spans="1:4" ht="23.25" customHeight="1">
      <c r="A52" s="19">
        <v>49</v>
      </c>
      <c r="B52" s="19">
        <v>267</v>
      </c>
      <c r="C52" s="19">
        <v>297</v>
      </c>
      <c r="D52" s="19">
        <f t="shared" si="1"/>
        <v>564</v>
      </c>
    </row>
    <row r="53" spans="1:4" ht="23.25" customHeight="1">
      <c r="A53" s="19">
        <v>50</v>
      </c>
      <c r="B53" s="19">
        <v>246</v>
      </c>
      <c r="C53" s="19">
        <v>287</v>
      </c>
      <c r="D53" s="19">
        <f t="shared" si="1"/>
        <v>533</v>
      </c>
    </row>
    <row r="54" spans="1:4" ht="23.25" customHeight="1">
      <c r="A54" s="19">
        <v>51</v>
      </c>
      <c r="B54" s="19">
        <v>274</v>
      </c>
      <c r="C54" s="19">
        <v>311</v>
      </c>
      <c r="D54" s="19">
        <f t="shared" si="1"/>
        <v>585</v>
      </c>
    </row>
    <row r="55" spans="1:4" ht="23.25" customHeight="1">
      <c r="A55" s="19">
        <v>52</v>
      </c>
      <c r="B55" s="19">
        <v>262</v>
      </c>
      <c r="C55" s="19">
        <v>264</v>
      </c>
      <c r="D55" s="19">
        <f t="shared" si="1"/>
        <v>526</v>
      </c>
    </row>
    <row r="56" spans="1:4" ht="23.25" customHeight="1">
      <c r="A56" s="19">
        <v>53</v>
      </c>
      <c r="B56" s="19">
        <v>249</v>
      </c>
      <c r="C56" s="19">
        <v>297</v>
      </c>
      <c r="D56" s="19">
        <f t="shared" si="1"/>
        <v>546</v>
      </c>
    </row>
    <row r="57" spans="1:4" ht="23.25" customHeight="1">
      <c r="A57" s="19">
        <v>54</v>
      </c>
      <c r="B57" s="19">
        <v>275</v>
      </c>
      <c r="C57" s="19">
        <v>297</v>
      </c>
      <c r="D57" s="19">
        <f t="shared" si="1"/>
        <v>572</v>
      </c>
    </row>
    <row r="58" spans="1:4" ht="23.25" customHeight="1">
      <c r="A58" s="19">
        <v>55</v>
      </c>
      <c r="B58" s="19">
        <v>189</v>
      </c>
      <c r="C58" s="19">
        <v>268</v>
      </c>
      <c r="D58" s="19">
        <f t="shared" si="1"/>
        <v>457</v>
      </c>
    </row>
    <row r="59" spans="1:4" ht="23.25" customHeight="1">
      <c r="A59" s="19">
        <v>56</v>
      </c>
      <c r="B59" s="19">
        <v>191</v>
      </c>
      <c r="C59" s="19">
        <v>244</v>
      </c>
      <c r="D59" s="19">
        <f t="shared" si="1"/>
        <v>435</v>
      </c>
    </row>
    <row r="60" spans="1:4" ht="23.25" customHeight="1">
      <c r="A60" s="19">
        <v>57</v>
      </c>
      <c r="B60" s="19">
        <v>221</v>
      </c>
      <c r="C60" s="19">
        <v>255</v>
      </c>
      <c r="D60" s="19">
        <f t="shared" si="1"/>
        <v>476</v>
      </c>
    </row>
    <row r="61" spans="1:4" ht="23.25" customHeight="1">
      <c r="A61" s="19">
        <v>58</v>
      </c>
      <c r="B61" s="19">
        <v>177</v>
      </c>
      <c r="C61" s="19">
        <v>190</v>
      </c>
      <c r="D61" s="19">
        <f t="shared" si="1"/>
        <v>367</v>
      </c>
    </row>
    <row r="62" spans="1:4" ht="23.25" customHeight="1">
      <c r="A62" s="19">
        <v>59</v>
      </c>
      <c r="B62" s="19">
        <v>148</v>
      </c>
      <c r="C62" s="19">
        <v>161</v>
      </c>
      <c r="D62" s="19">
        <f t="shared" si="1"/>
        <v>309</v>
      </c>
    </row>
    <row r="63" spans="1:4" ht="23.25" customHeight="1">
      <c r="A63" s="19">
        <v>60</v>
      </c>
      <c r="B63" s="19">
        <v>134</v>
      </c>
      <c r="C63" s="19">
        <v>120</v>
      </c>
      <c r="D63" s="19">
        <f t="shared" si="1"/>
        <v>254</v>
      </c>
    </row>
    <row r="64" spans="1:4" ht="23.25" customHeight="1">
      <c r="A64" s="19">
        <v>61</v>
      </c>
      <c r="B64" s="19">
        <v>167</v>
      </c>
      <c r="C64" s="19">
        <v>176</v>
      </c>
      <c r="D64" s="19">
        <f t="shared" si="1"/>
        <v>343</v>
      </c>
    </row>
    <row r="65" spans="1:4" ht="23.25" customHeight="1">
      <c r="A65" s="19">
        <v>62</v>
      </c>
      <c r="B65" s="19">
        <v>164</v>
      </c>
      <c r="C65" s="19">
        <v>163</v>
      </c>
      <c r="D65" s="19">
        <f t="shared" si="1"/>
        <v>327</v>
      </c>
    </row>
    <row r="66" spans="1:4" ht="23.25" customHeight="1">
      <c r="A66" s="19">
        <v>63</v>
      </c>
      <c r="B66" s="19">
        <v>129</v>
      </c>
      <c r="C66" s="19">
        <v>181</v>
      </c>
      <c r="D66" s="19">
        <f t="shared" si="1"/>
        <v>310</v>
      </c>
    </row>
    <row r="67" spans="1:4" ht="23.25" customHeight="1">
      <c r="A67" s="19">
        <v>64</v>
      </c>
      <c r="B67" s="19">
        <v>184</v>
      </c>
      <c r="C67" s="19">
        <v>185</v>
      </c>
      <c r="D67" s="19">
        <f t="shared" si="1"/>
        <v>369</v>
      </c>
    </row>
    <row r="68" spans="1:4" ht="23.25" customHeight="1">
      <c r="A68" s="19">
        <v>65</v>
      </c>
      <c r="B68" s="19">
        <v>131</v>
      </c>
      <c r="C68" s="19">
        <v>138</v>
      </c>
      <c r="D68" s="19">
        <f t="shared" si="1"/>
        <v>269</v>
      </c>
    </row>
    <row r="69" spans="1:4" ht="23.25" customHeight="1">
      <c r="A69" s="19">
        <v>66</v>
      </c>
      <c r="B69" s="19">
        <v>111</v>
      </c>
      <c r="C69" s="19">
        <v>154</v>
      </c>
      <c r="D69" s="19">
        <f t="shared" si="1"/>
        <v>265</v>
      </c>
    </row>
    <row r="70" spans="1:4" ht="23.25" customHeight="1">
      <c r="A70" s="19">
        <v>67</v>
      </c>
      <c r="B70" s="19">
        <v>95</v>
      </c>
      <c r="C70" s="19">
        <v>116</v>
      </c>
      <c r="D70" s="19">
        <f t="shared" si="1"/>
        <v>211</v>
      </c>
    </row>
    <row r="71" spans="1:4" ht="23.25" customHeight="1">
      <c r="A71" s="19">
        <v>68</v>
      </c>
      <c r="B71" s="19">
        <v>110</v>
      </c>
      <c r="C71" s="19">
        <v>123</v>
      </c>
      <c r="D71" s="19">
        <f t="shared" si="1"/>
        <v>233</v>
      </c>
    </row>
    <row r="72" spans="1:4" ht="23.25" customHeight="1">
      <c r="A72" s="19">
        <v>69</v>
      </c>
      <c r="B72" s="19">
        <v>93</v>
      </c>
      <c r="C72" s="19">
        <v>111</v>
      </c>
      <c r="D72" s="19">
        <f t="shared" si="1"/>
        <v>204</v>
      </c>
    </row>
    <row r="73" spans="1:4" ht="23.25" customHeight="1">
      <c r="A73" s="19">
        <v>70</v>
      </c>
      <c r="B73" s="19">
        <v>77</v>
      </c>
      <c r="C73" s="19">
        <v>75</v>
      </c>
      <c r="D73" s="19">
        <f t="shared" si="1"/>
        <v>152</v>
      </c>
    </row>
    <row r="74" spans="1:4" ht="23.25" customHeight="1">
      <c r="A74" s="19">
        <v>71</v>
      </c>
      <c r="B74" s="19">
        <v>80</v>
      </c>
      <c r="C74" s="19">
        <v>81</v>
      </c>
      <c r="D74" s="19">
        <f t="shared" si="1"/>
        <v>161</v>
      </c>
    </row>
    <row r="75" spans="1:4" ht="23.25" customHeight="1">
      <c r="A75" s="19">
        <v>72</v>
      </c>
      <c r="B75" s="19">
        <v>45</v>
      </c>
      <c r="C75" s="19">
        <v>63</v>
      </c>
      <c r="D75" s="19">
        <f t="shared" si="1"/>
        <v>108</v>
      </c>
    </row>
    <row r="76" spans="1:4" ht="23.25" customHeight="1">
      <c r="A76" s="19">
        <v>73</v>
      </c>
      <c r="B76" s="19">
        <v>75</v>
      </c>
      <c r="C76" s="19">
        <v>70</v>
      </c>
      <c r="D76" s="19">
        <f t="shared" si="1"/>
        <v>145</v>
      </c>
    </row>
    <row r="77" spans="1:4" ht="23.25" customHeight="1">
      <c r="A77" s="19">
        <v>74</v>
      </c>
      <c r="B77" s="19">
        <v>53</v>
      </c>
      <c r="C77" s="19">
        <v>51</v>
      </c>
      <c r="D77" s="19">
        <f t="shared" si="1"/>
        <v>104</v>
      </c>
    </row>
    <row r="78" spans="1:4" ht="23.25" customHeight="1">
      <c r="A78" s="19">
        <v>75</v>
      </c>
      <c r="B78" s="19">
        <v>71</v>
      </c>
      <c r="C78" s="19">
        <v>74</v>
      </c>
      <c r="D78" s="19">
        <f t="shared" si="1"/>
        <v>145</v>
      </c>
    </row>
    <row r="79" spans="1:4" ht="23.25" customHeight="1">
      <c r="A79" s="19">
        <v>76</v>
      </c>
      <c r="B79" s="19">
        <v>57</v>
      </c>
      <c r="C79" s="19">
        <v>62</v>
      </c>
      <c r="D79" s="19">
        <f t="shared" si="1"/>
        <v>119</v>
      </c>
    </row>
    <row r="80" spans="1:4" ht="23.25" customHeight="1">
      <c r="A80" s="19">
        <v>77</v>
      </c>
      <c r="B80" s="19">
        <v>35</v>
      </c>
      <c r="C80" s="19">
        <v>57</v>
      </c>
      <c r="D80" s="19">
        <f t="shared" si="1"/>
        <v>92</v>
      </c>
    </row>
    <row r="81" spans="1:4" ht="23.25" customHeight="1">
      <c r="A81" s="19">
        <v>78</v>
      </c>
      <c r="B81" s="19">
        <v>45</v>
      </c>
      <c r="C81" s="19">
        <v>68</v>
      </c>
      <c r="D81" s="19">
        <f t="shared" si="1"/>
        <v>113</v>
      </c>
    </row>
    <row r="82" spans="1:4" ht="23.25" customHeight="1">
      <c r="A82" s="19">
        <v>79</v>
      </c>
      <c r="B82" s="19">
        <v>46</v>
      </c>
      <c r="C82" s="19">
        <v>90</v>
      </c>
      <c r="D82" s="19">
        <f t="shared" si="1"/>
        <v>136</v>
      </c>
    </row>
    <row r="83" spans="1:4" ht="23.25" customHeight="1">
      <c r="A83" s="19">
        <v>80</v>
      </c>
      <c r="B83" s="19">
        <v>29</v>
      </c>
      <c r="C83" s="19">
        <v>50</v>
      </c>
      <c r="D83" s="19">
        <f t="shared" si="1"/>
        <v>79</v>
      </c>
    </row>
    <row r="84" spans="1:4" ht="23.25" customHeight="1">
      <c r="A84" s="19">
        <v>81</v>
      </c>
      <c r="B84" s="19">
        <v>40</v>
      </c>
      <c r="C84" s="19">
        <v>102</v>
      </c>
      <c r="D84" s="19">
        <f t="shared" si="1"/>
        <v>142</v>
      </c>
    </row>
    <row r="85" spans="1:4" ht="23.25" customHeight="1">
      <c r="A85" s="19">
        <v>82</v>
      </c>
      <c r="B85" s="19">
        <v>21</v>
      </c>
      <c r="C85" s="19">
        <v>31</v>
      </c>
      <c r="D85" s="19">
        <f t="shared" si="1"/>
        <v>52</v>
      </c>
    </row>
    <row r="86" spans="1:4" ht="23.25" customHeight="1">
      <c r="A86" s="19">
        <v>83</v>
      </c>
      <c r="B86" s="19">
        <v>33</v>
      </c>
      <c r="C86" s="19">
        <v>29</v>
      </c>
      <c r="D86" s="19">
        <f t="shared" si="1"/>
        <v>62</v>
      </c>
    </row>
    <row r="87" spans="1:7" ht="23.25" customHeight="1">
      <c r="A87" s="19">
        <v>84</v>
      </c>
      <c r="B87" s="19">
        <v>23</v>
      </c>
      <c r="C87" s="19">
        <v>29</v>
      </c>
      <c r="D87" s="19">
        <f t="shared" si="1"/>
        <v>52</v>
      </c>
      <c r="G87" s="11" t="s">
        <v>140</v>
      </c>
    </row>
    <row r="88" spans="1:4" ht="23.25" customHeight="1">
      <c r="A88" s="19">
        <v>85</v>
      </c>
      <c r="B88" s="19">
        <v>26</v>
      </c>
      <c r="C88" s="19">
        <v>37</v>
      </c>
      <c r="D88" s="19">
        <f t="shared" si="1"/>
        <v>63</v>
      </c>
    </row>
    <row r="89" spans="1:4" ht="23.25" customHeight="1">
      <c r="A89" s="19">
        <v>86</v>
      </c>
      <c r="B89" s="19">
        <v>31</v>
      </c>
      <c r="C89" s="19">
        <v>70</v>
      </c>
      <c r="D89" s="19">
        <f t="shared" si="1"/>
        <v>101</v>
      </c>
    </row>
    <row r="90" spans="1:8" ht="23.25" customHeight="1">
      <c r="A90" s="19">
        <v>87</v>
      </c>
      <c r="B90" s="19">
        <v>11</v>
      </c>
      <c r="C90" s="19">
        <v>13</v>
      </c>
      <c r="D90" s="19">
        <f t="shared" si="1"/>
        <v>24</v>
      </c>
      <c r="H90" s="11" t="s">
        <v>141</v>
      </c>
    </row>
    <row r="91" spans="1:4" ht="23.25" customHeight="1">
      <c r="A91" s="19">
        <v>88</v>
      </c>
      <c r="B91" s="19">
        <v>10</v>
      </c>
      <c r="C91" s="19">
        <v>17</v>
      </c>
      <c r="D91" s="19">
        <f t="shared" si="1"/>
        <v>27</v>
      </c>
    </row>
    <row r="92" spans="1:4" ht="23.25" customHeight="1">
      <c r="A92" s="19">
        <v>89</v>
      </c>
      <c r="B92" s="19">
        <v>18</v>
      </c>
      <c r="C92" s="19">
        <v>10</v>
      </c>
      <c r="D92" s="19">
        <f t="shared" si="1"/>
        <v>28</v>
      </c>
    </row>
    <row r="93" spans="1:4" ht="23.25" customHeight="1">
      <c r="A93" s="19">
        <v>90</v>
      </c>
      <c r="B93" s="19">
        <v>15</v>
      </c>
      <c r="C93" s="19">
        <v>16</v>
      </c>
      <c r="D93" s="19">
        <f t="shared" si="1"/>
        <v>31</v>
      </c>
    </row>
    <row r="94" spans="1:4" ht="23.25" customHeight="1">
      <c r="A94" s="19">
        <v>91</v>
      </c>
      <c r="B94" s="19">
        <v>27</v>
      </c>
      <c r="C94" s="19">
        <v>43</v>
      </c>
      <c r="D94" s="19">
        <f t="shared" si="1"/>
        <v>70</v>
      </c>
    </row>
    <row r="95" spans="1:4" ht="23.25" customHeight="1">
      <c r="A95" s="19">
        <v>92</v>
      </c>
      <c r="B95" s="19">
        <v>8</v>
      </c>
      <c r="C95" s="19">
        <v>8</v>
      </c>
      <c r="D95" s="19">
        <f t="shared" si="1"/>
        <v>16</v>
      </c>
    </row>
    <row r="96" spans="1:4" ht="23.25" customHeight="1">
      <c r="A96" s="19">
        <v>93</v>
      </c>
      <c r="B96" s="19">
        <v>5</v>
      </c>
      <c r="C96" s="19">
        <v>8</v>
      </c>
      <c r="D96" s="19">
        <f t="shared" si="1"/>
        <v>13</v>
      </c>
    </row>
    <row r="97" spans="1:4" ht="23.25" customHeight="1">
      <c r="A97" s="19">
        <v>94</v>
      </c>
      <c r="B97" s="19">
        <v>6</v>
      </c>
      <c r="C97" s="19">
        <v>6</v>
      </c>
      <c r="D97" s="19">
        <f t="shared" si="1"/>
        <v>12</v>
      </c>
    </row>
    <row r="98" spans="1:4" ht="23.25" customHeight="1">
      <c r="A98" s="19">
        <v>95</v>
      </c>
      <c r="B98" s="19">
        <v>6</v>
      </c>
      <c r="C98" s="19">
        <v>12</v>
      </c>
      <c r="D98" s="19">
        <f t="shared" si="1"/>
        <v>18</v>
      </c>
    </row>
    <row r="99" spans="1:4" ht="23.25" customHeight="1">
      <c r="A99" s="19">
        <v>96</v>
      </c>
      <c r="B99" s="19">
        <v>16</v>
      </c>
      <c r="C99" s="19">
        <v>13</v>
      </c>
      <c r="D99" s="19">
        <f aca="true" t="shared" si="2" ref="D99:D106">B99+C99</f>
        <v>29</v>
      </c>
    </row>
    <row r="100" spans="1:4" ht="23.25" customHeight="1">
      <c r="A100" s="19">
        <v>97</v>
      </c>
      <c r="B100" s="19">
        <v>4</v>
      </c>
      <c r="C100" s="19">
        <v>1</v>
      </c>
      <c r="D100" s="19">
        <f t="shared" si="2"/>
        <v>5</v>
      </c>
    </row>
    <row r="101" spans="1:4" ht="23.25" customHeight="1">
      <c r="A101" s="19">
        <v>98</v>
      </c>
      <c r="B101" s="19">
        <v>2</v>
      </c>
      <c r="C101" s="19">
        <v>2</v>
      </c>
      <c r="D101" s="19">
        <f t="shared" si="2"/>
        <v>4</v>
      </c>
    </row>
    <row r="102" spans="1:4" ht="23.25" customHeight="1">
      <c r="A102" s="19">
        <v>99</v>
      </c>
      <c r="B102" s="19">
        <v>3</v>
      </c>
      <c r="C102" s="19">
        <v>4</v>
      </c>
      <c r="D102" s="19">
        <f t="shared" si="2"/>
        <v>7</v>
      </c>
    </row>
    <row r="103" spans="1:4" ht="23.25" customHeight="1">
      <c r="A103" s="19">
        <v>100</v>
      </c>
      <c r="B103" s="19">
        <v>1</v>
      </c>
      <c r="C103" s="19">
        <v>1</v>
      </c>
      <c r="D103" s="19">
        <f t="shared" si="2"/>
        <v>2</v>
      </c>
    </row>
    <row r="104" spans="1:4" ht="23.25" customHeight="1">
      <c r="A104" s="19" t="s">
        <v>5</v>
      </c>
      <c r="B104" s="19">
        <v>10</v>
      </c>
      <c r="C104" s="19">
        <v>22</v>
      </c>
      <c r="D104" s="19">
        <f t="shared" si="2"/>
        <v>32</v>
      </c>
    </row>
    <row r="105" spans="1:4" ht="23.25" customHeight="1">
      <c r="A105" s="19" t="s">
        <v>6</v>
      </c>
      <c r="B105" s="19">
        <v>0</v>
      </c>
      <c r="C105" s="19">
        <v>0</v>
      </c>
      <c r="D105" s="19">
        <f t="shared" si="2"/>
        <v>0</v>
      </c>
    </row>
    <row r="106" spans="1:4" ht="23.25" customHeight="1">
      <c r="A106" s="2" t="s">
        <v>4</v>
      </c>
      <c r="B106" s="35">
        <f>SUM(B3:B105)</f>
        <v>21440</v>
      </c>
      <c r="C106" s="35">
        <f>SUM(C3:C105)</f>
        <v>21954</v>
      </c>
      <c r="D106" s="35">
        <f t="shared" si="2"/>
        <v>43394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6"/>
  <sheetViews>
    <sheetView zoomScale="120" zoomScaleNormal="120" zoomScalePageLayoutView="0" workbookViewId="0" topLeftCell="A97">
      <selection activeCell="D106" sqref="D106"/>
    </sheetView>
  </sheetViews>
  <sheetFormatPr defaultColWidth="9.140625" defaultRowHeight="12.75"/>
  <cols>
    <col min="1" max="1" width="14.140625" style="11" customWidth="1"/>
    <col min="2" max="3" width="23.140625" style="11" customWidth="1"/>
    <col min="4" max="4" width="22.00390625" style="11" customWidth="1"/>
    <col min="5" max="16384" width="9.140625" style="11" customWidth="1"/>
  </cols>
  <sheetData>
    <row r="1" ht="24.75" customHeight="1">
      <c r="A1" s="50" t="s">
        <v>7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3">
        <v>50</v>
      </c>
      <c r="C3" s="33">
        <v>34</v>
      </c>
      <c r="D3" s="33">
        <f>B3+C3</f>
        <v>84</v>
      </c>
    </row>
    <row r="4" spans="1:4" ht="26.25">
      <c r="A4" s="33">
        <v>1</v>
      </c>
      <c r="B4" s="33">
        <v>37</v>
      </c>
      <c r="C4" s="33">
        <v>43</v>
      </c>
      <c r="D4" s="33">
        <f aca="true" t="shared" si="0" ref="D4:D67">B4+C4</f>
        <v>80</v>
      </c>
    </row>
    <row r="5" spans="1:4" ht="26.25">
      <c r="A5" s="33">
        <v>2</v>
      </c>
      <c r="B5" s="33">
        <v>29</v>
      </c>
      <c r="C5" s="33">
        <v>41</v>
      </c>
      <c r="D5" s="33">
        <f t="shared" si="0"/>
        <v>70</v>
      </c>
    </row>
    <row r="6" spans="1:4" ht="26.25">
      <c r="A6" s="33">
        <v>3</v>
      </c>
      <c r="B6" s="33">
        <v>55</v>
      </c>
      <c r="C6" s="33">
        <v>41</v>
      </c>
      <c r="D6" s="33">
        <f t="shared" si="0"/>
        <v>96</v>
      </c>
    </row>
    <row r="7" spans="1:4" ht="26.25">
      <c r="A7" s="33">
        <v>4</v>
      </c>
      <c r="B7" s="33">
        <v>50</v>
      </c>
      <c r="C7" s="33">
        <v>43</v>
      </c>
      <c r="D7" s="33">
        <f t="shared" si="0"/>
        <v>93</v>
      </c>
    </row>
    <row r="8" spans="1:4" ht="26.25">
      <c r="A8" s="33">
        <v>5</v>
      </c>
      <c r="B8" s="33">
        <v>50</v>
      </c>
      <c r="C8" s="33">
        <v>52</v>
      </c>
      <c r="D8" s="33">
        <f t="shared" si="0"/>
        <v>102</v>
      </c>
    </row>
    <row r="9" spans="1:4" ht="26.25">
      <c r="A9" s="33">
        <v>6</v>
      </c>
      <c r="B9" s="33">
        <v>47</v>
      </c>
      <c r="C9" s="33">
        <v>40</v>
      </c>
      <c r="D9" s="33">
        <f t="shared" si="0"/>
        <v>87</v>
      </c>
    </row>
    <row r="10" spans="1:4" ht="26.25">
      <c r="A10" s="33">
        <v>7</v>
      </c>
      <c r="B10" s="33">
        <v>38</v>
      </c>
      <c r="C10" s="33">
        <v>47</v>
      </c>
      <c r="D10" s="33">
        <f t="shared" si="0"/>
        <v>85</v>
      </c>
    </row>
    <row r="11" spans="1:4" ht="26.25">
      <c r="A11" s="33">
        <v>8</v>
      </c>
      <c r="B11" s="33">
        <v>55</v>
      </c>
      <c r="C11" s="33">
        <v>36</v>
      </c>
      <c r="D11" s="33">
        <f t="shared" si="0"/>
        <v>91</v>
      </c>
    </row>
    <row r="12" spans="1:4" ht="26.25">
      <c r="A12" s="33">
        <v>9</v>
      </c>
      <c r="B12" s="33">
        <v>43</v>
      </c>
      <c r="C12" s="33">
        <v>46</v>
      </c>
      <c r="D12" s="33">
        <f t="shared" si="0"/>
        <v>89</v>
      </c>
    </row>
    <row r="13" spans="1:4" ht="26.25">
      <c r="A13" s="33">
        <v>10</v>
      </c>
      <c r="B13" s="33">
        <v>49</v>
      </c>
      <c r="C13" s="33">
        <v>37</v>
      </c>
      <c r="D13" s="33">
        <f t="shared" si="0"/>
        <v>86</v>
      </c>
    </row>
    <row r="14" spans="1:4" ht="26.25">
      <c r="A14" s="33">
        <v>11</v>
      </c>
      <c r="B14" s="33">
        <v>40</v>
      </c>
      <c r="C14" s="33">
        <v>46</v>
      </c>
      <c r="D14" s="33">
        <f t="shared" si="0"/>
        <v>86</v>
      </c>
    </row>
    <row r="15" spans="1:4" ht="26.25">
      <c r="A15" s="33">
        <v>12</v>
      </c>
      <c r="B15" s="33">
        <v>46</v>
      </c>
      <c r="C15" s="33">
        <v>41</v>
      </c>
      <c r="D15" s="33">
        <f t="shared" si="0"/>
        <v>87</v>
      </c>
    </row>
    <row r="16" spans="1:4" ht="26.25">
      <c r="A16" s="33">
        <v>13</v>
      </c>
      <c r="B16" s="33">
        <v>40</v>
      </c>
      <c r="C16" s="33">
        <v>43</v>
      </c>
      <c r="D16" s="33">
        <f t="shared" si="0"/>
        <v>83</v>
      </c>
    </row>
    <row r="17" spans="1:4" ht="26.25">
      <c r="A17" s="33">
        <v>14</v>
      </c>
      <c r="B17" s="33">
        <v>24</v>
      </c>
      <c r="C17" s="33">
        <v>50</v>
      </c>
      <c r="D17" s="33">
        <f t="shared" si="0"/>
        <v>74</v>
      </c>
    </row>
    <row r="18" spans="1:4" ht="26.25">
      <c r="A18" s="33">
        <v>15</v>
      </c>
      <c r="B18" s="33">
        <v>42</v>
      </c>
      <c r="C18" s="33">
        <v>41</v>
      </c>
      <c r="D18" s="33">
        <f t="shared" si="0"/>
        <v>83</v>
      </c>
    </row>
    <row r="19" spans="1:4" ht="26.25">
      <c r="A19" s="33">
        <v>16</v>
      </c>
      <c r="B19" s="33">
        <v>49</v>
      </c>
      <c r="C19" s="33">
        <v>41</v>
      </c>
      <c r="D19" s="33">
        <f t="shared" si="0"/>
        <v>90</v>
      </c>
    </row>
    <row r="20" spans="1:4" ht="26.25">
      <c r="A20" s="33">
        <v>17</v>
      </c>
      <c r="B20" s="33">
        <v>38</v>
      </c>
      <c r="C20" s="33">
        <v>37</v>
      </c>
      <c r="D20" s="33">
        <f t="shared" si="0"/>
        <v>75</v>
      </c>
    </row>
    <row r="21" spans="1:4" ht="26.25">
      <c r="A21" s="33">
        <v>18</v>
      </c>
      <c r="B21" s="33">
        <v>43</v>
      </c>
      <c r="C21" s="33">
        <v>36</v>
      </c>
      <c r="D21" s="33">
        <f t="shared" si="0"/>
        <v>79</v>
      </c>
    </row>
    <row r="22" spans="1:4" ht="26.25">
      <c r="A22" s="33">
        <v>19</v>
      </c>
      <c r="B22" s="33">
        <v>33</v>
      </c>
      <c r="C22" s="33">
        <v>48</v>
      </c>
      <c r="D22" s="33">
        <f t="shared" si="0"/>
        <v>81</v>
      </c>
    </row>
    <row r="23" spans="1:4" ht="26.25">
      <c r="A23" s="33">
        <v>20</v>
      </c>
      <c r="B23" s="33">
        <v>34</v>
      </c>
      <c r="C23" s="33">
        <v>50</v>
      </c>
      <c r="D23" s="33">
        <f t="shared" si="0"/>
        <v>84</v>
      </c>
    </row>
    <row r="24" spans="1:4" ht="26.25">
      <c r="A24" s="33">
        <v>21</v>
      </c>
      <c r="B24" s="33">
        <v>40</v>
      </c>
      <c r="C24" s="33">
        <v>39</v>
      </c>
      <c r="D24" s="33">
        <f t="shared" si="0"/>
        <v>79</v>
      </c>
    </row>
    <row r="25" spans="1:4" ht="26.25">
      <c r="A25" s="33">
        <v>22</v>
      </c>
      <c r="B25" s="33">
        <v>39</v>
      </c>
      <c r="C25" s="33">
        <v>25</v>
      </c>
      <c r="D25" s="33">
        <f t="shared" si="0"/>
        <v>64</v>
      </c>
    </row>
    <row r="26" spans="1:4" ht="26.25">
      <c r="A26" s="33">
        <v>23</v>
      </c>
      <c r="B26" s="33">
        <v>37</v>
      </c>
      <c r="C26" s="33">
        <v>46</v>
      </c>
      <c r="D26" s="33">
        <f t="shared" si="0"/>
        <v>83</v>
      </c>
    </row>
    <row r="27" spans="1:4" ht="26.25">
      <c r="A27" s="33">
        <v>24</v>
      </c>
      <c r="B27" s="33">
        <v>44</v>
      </c>
      <c r="C27" s="33">
        <v>44</v>
      </c>
      <c r="D27" s="33">
        <f t="shared" si="0"/>
        <v>88</v>
      </c>
    </row>
    <row r="28" spans="1:4" ht="26.25">
      <c r="A28" s="33">
        <v>25</v>
      </c>
      <c r="B28" s="33">
        <v>36</v>
      </c>
      <c r="C28" s="33">
        <v>42</v>
      </c>
      <c r="D28" s="33">
        <f t="shared" si="0"/>
        <v>78</v>
      </c>
    </row>
    <row r="29" spans="1:4" ht="26.25">
      <c r="A29" s="33">
        <v>26</v>
      </c>
      <c r="B29" s="33">
        <v>21</v>
      </c>
      <c r="C29" s="33">
        <v>48</v>
      </c>
      <c r="D29" s="33">
        <f t="shared" si="0"/>
        <v>69</v>
      </c>
    </row>
    <row r="30" spans="1:4" ht="26.25">
      <c r="A30" s="33">
        <v>27</v>
      </c>
      <c r="B30" s="33">
        <v>33</v>
      </c>
      <c r="C30" s="33">
        <v>38</v>
      </c>
      <c r="D30" s="33">
        <f t="shared" si="0"/>
        <v>71</v>
      </c>
    </row>
    <row r="31" spans="1:4" ht="26.25">
      <c r="A31" s="33">
        <v>28</v>
      </c>
      <c r="B31" s="33">
        <v>37</v>
      </c>
      <c r="C31" s="33">
        <v>32</v>
      </c>
      <c r="D31" s="33">
        <f t="shared" si="0"/>
        <v>69</v>
      </c>
    </row>
    <row r="32" spans="1:4" ht="26.25">
      <c r="A32" s="33">
        <v>29</v>
      </c>
      <c r="B32" s="33">
        <v>37</v>
      </c>
      <c r="C32" s="33">
        <v>30</v>
      </c>
      <c r="D32" s="33">
        <f t="shared" si="0"/>
        <v>67</v>
      </c>
    </row>
    <row r="33" spans="1:4" ht="26.25">
      <c r="A33" s="33">
        <v>30</v>
      </c>
      <c r="B33" s="33">
        <v>42</v>
      </c>
      <c r="C33" s="33">
        <v>28</v>
      </c>
      <c r="D33" s="33">
        <f t="shared" si="0"/>
        <v>70</v>
      </c>
    </row>
    <row r="34" spans="1:4" ht="26.25">
      <c r="A34" s="33">
        <v>31</v>
      </c>
      <c r="B34" s="33">
        <v>38</v>
      </c>
      <c r="C34" s="33">
        <v>34</v>
      </c>
      <c r="D34" s="33">
        <f t="shared" si="0"/>
        <v>72</v>
      </c>
    </row>
    <row r="35" spans="1:4" ht="26.25">
      <c r="A35" s="33">
        <v>32</v>
      </c>
      <c r="B35" s="33">
        <v>45</v>
      </c>
      <c r="C35" s="33">
        <v>40</v>
      </c>
      <c r="D35" s="33">
        <f t="shared" si="0"/>
        <v>85</v>
      </c>
    </row>
    <row r="36" spans="1:4" ht="26.25">
      <c r="A36" s="33">
        <v>33</v>
      </c>
      <c r="B36" s="33">
        <v>49</v>
      </c>
      <c r="C36" s="33">
        <v>53</v>
      </c>
      <c r="D36" s="33">
        <f t="shared" si="0"/>
        <v>102</v>
      </c>
    </row>
    <row r="37" spans="1:4" ht="26.25">
      <c r="A37" s="33">
        <v>34</v>
      </c>
      <c r="B37" s="33">
        <v>48</v>
      </c>
      <c r="C37" s="33">
        <v>39</v>
      </c>
      <c r="D37" s="33">
        <f t="shared" si="0"/>
        <v>87</v>
      </c>
    </row>
    <row r="38" spans="1:4" ht="26.25">
      <c r="A38" s="33">
        <v>35</v>
      </c>
      <c r="B38" s="33">
        <v>46</v>
      </c>
      <c r="C38" s="33">
        <v>31</v>
      </c>
      <c r="D38" s="33">
        <f t="shared" si="0"/>
        <v>77</v>
      </c>
    </row>
    <row r="39" spans="1:4" ht="26.25">
      <c r="A39" s="33">
        <v>36</v>
      </c>
      <c r="B39" s="33">
        <v>38</v>
      </c>
      <c r="C39" s="33">
        <v>48</v>
      </c>
      <c r="D39" s="33">
        <f t="shared" si="0"/>
        <v>86</v>
      </c>
    </row>
    <row r="40" spans="1:4" ht="26.25">
      <c r="A40" s="33">
        <v>37</v>
      </c>
      <c r="B40" s="33">
        <v>57</v>
      </c>
      <c r="C40" s="33">
        <v>38</v>
      </c>
      <c r="D40" s="33">
        <f t="shared" si="0"/>
        <v>95</v>
      </c>
    </row>
    <row r="41" spans="1:4" ht="26.25">
      <c r="A41" s="33">
        <v>38</v>
      </c>
      <c r="B41" s="33">
        <v>47</v>
      </c>
      <c r="C41" s="33">
        <v>46</v>
      </c>
      <c r="D41" s="33">
        <f t="shared" si="0"/>
        <v>93</v>
      </c>
    </row>
    <row r="42" spans="1:4" ht="26.25">
      <c r="A42" s="33">
        <v>39</v>
      </c>
      <c r="B42" s="33">
        <v>32</v>
      </c>
      <c r="C42" s="33">
        <v>31</v>
      </c>
      <c r="D42" s="33">
        <f t="shared" si="0"/>
        <v>63</v>
      </c>
    </row>
    <row r="43" spans="1:4" ht="26.25">
      <c r="A43" s="33">
        <v>40</v>
      </c>
      <c r="B43" s="33">
        <v>32</v>
      </c>
      <c r="C43" s="33">
        <v>35</v>
      </c>
      <c r="D43" s="33">
        <f t="shared" si="0"/>
        <v>67</v>
      </c>
    </row>
    <row r="44" spans="1:4" ht="26.25">
      <c r="A44" s="33">
        <v>41</v>
      </c>
      <c r="B44" s="33">
        <v>37</v>
      </c>
      <c r="C44" s="33">
        <v>31</v>
      </c>
      <c r="D44" s="33">
        <f t="shared" si="0"/>
        <v>68</v>
      </c>
    </row>
    <row r="45" spans="1:4" ht="26.25">
      <c r="A45" s="33">
        <v>42</v>
      </c>
      <c r="B45" s="33">
        <v>35</v>
      </c>
      <c r="C45" s="33">
        <v>36</v>
      </c>
      <c r="D45" s="33">
        <f t="shared" si="0"/>
        <v>71</v>
      </c>
    </row>
    <row r="46" spans="1:4" ht="26.25">
      <c r="A46" s="33">
        <v>43</v>
      </c>
      <c r="B46" s="33">
        <v>28</v>
      </c>
      <c r="C46" s="33">
        <v>38</v>
      </c>
      <c r="D46" s="33">
        <f t="shared" si="0"/>
        <v>66</v>
      </c>
    </row>
    <row r="47" spans="1:4" ht="26.25">
      <c r="A47" s="33">
        <v>44</v>
      </c>
      <c r="B47" s="33">
        <v>35</v>
      </c>
      <c r="C47" s="33">
        <v>35</v>
      </c>
      <c r="D47" s="33">
        <f t="shared" si="0"/>
        <v>70</v>
      </c>
    </row>
    <row r="48" spans="1:4" ht="26.25">
      <c r="A48" s="33">
        <v>45</v>
      </c>
      <c r="B48" s="33">
        <v>37</v>
      </c>
      <c r="C48" s="33">
        <v>36</v>
      </c>
      <c r="D48" s="33">
        <f t="shared" si="0"/>
        <v>73</v>
      </c>
    </row>
    <row r="49" spans="1:4" ht="26.25">
      <c r="A49" s="33">
        <v>46</v>
      </c>
      <c r="B49" s="33">
        <v>32</v>
      </c>
      <c r="C49" s="33">
        <v>38</v>
      </c>
      <c r="D49" s="33">
        <f t="shared" si="0"/>
        <v>70</v>
      </c>
    </row>
    <row r="50" spans="1:4" ht="26.25">
      <c r="A50" s="33">
        <v>47</v>
      </c>
      <c r="B50" s="33">
        <v>38</v>
      </c>
      <c r="C50" s="33">
        <v>38</v>
      </c>
      <c r="D50" s="33">
        <f t="shared" si="0"/>
        <v>76</v>
      </c>
    </row>
    <row r="51" spans="1:4" ht="26.25">
      <c r="A51" s="33">
        <v>48</v>
      </c>
      <c r="B51" s="33">
        <v>31</v>
      </c>
      <c r="C51" s="33">
        <v>35</v>
      </c>
      <c r="D51" s="33">
        <f t="shared" si="0"/>
        <v>66</v>
      </c>
    </row>
    <row r="52" spans="1:4" ht="26.25">
      <c r="A52" s="33">
        <v>49</v>
      </c>
      <c r="B52" s="33">
        <v>28</v>
      </c>
      <c r="C52" s="33">
        <v>39</v>
      </c>
      <c r="D52" s="33">
        <f t="shared" si="0"/>
        <v>67</v>
      </c>
    </row>
    <row r="53" spans="1:4" ht="26.25">
      <c r="A53" s="33">
        <v>50</v>
      </c>
      <c r="B53" s="33">
        <v>36</v>
      </c>
      <c r="C53" s="33">
        <v>37</v>
      </c>
      <c r="D53" s="33">
        <f t="shared" si="0"/>
        <v>73</v>
      </c>
    </row>
    <row r="54" spans="1:4" ht="26.25">
      <c r="A54" s="33">
        <v>51</v>
      </c>
      <c r="B54" s="33">
        <v>31</v>
      </c>
      <c r="C54" s="33">
        <v>30</v>
      </c>
      <c r="D54" s="33">
        <f t="shared" si="0"/>
        <v>61</v>
      </c>
    </row>
    <row r="55" spans="1:4" ht="26.25">
      <c r="A55" s="33">
        <v>52</v>
      </c>
      <c r="B55" s="33">
        <v>33</v>
      </c>
      <c r="C55" s="33">
        <v>51</v>
      </c>
      <c r="D55" s="33">
        <f t="shared" si="0"/>
        <v>84</v>
      </c>
    </row>
    <row r="56" spans="1:4" ht="26.25">
      <c r="A56" s="33">
        <v>53</v>
      </c>
      <c r="B56" s="33">
        <v>33</v>
      </c>
      <c r="C56" s="33">
        <v>38</v>
      </c>
      <c r="D56" s="33">
        <f t="shared" si="0"/>
        <v>71</v>
      </c>
    </row>
    <row r="57" spans="1:4" ht="26.25">
      <c r="A57" s="33">
        <v>54</v>
      </c>
      <c r="B57" s="33">
        <v>35</v>
      </c>
      <c r="C57" s="33">
        <v>40</v>
      </c>
      <c r="D57" s="33">
        <f t="shared" si="0"/>
        <v>75</v>
      </c>
    </row>
    <row r="58" spans="1:4" ht="26.25">
      <c r="A58" s="33">
        <v>55</v>
      </c>
      <c r="B58" s="33">
        <v>32</v>
      </c>
      <c r="C58" s="33">
        <v>33</v>
      </c>
      <c r="D58" s="33">
        <f t="shared" si="0"/>
        <v>65</v>
      </c>
    </row>
    <row r="59" spans="1:4" ht="26.25">
      <c r="A59" s="33">
        <v>56</v>
      </c>
      <c r="B59" s="33">
        <v>31</v>
      </c>
      <c r="C59" s="33">
        <v>41</v>
      </c>
      <c r="D59" s="33">
        <f t="shared" si="0"/>
        <v>72</v>
      </c>
    </row>
    <row r="60" spans="1:4" ht="26.25">
      <c r="A60" s="33">
        <v>57</v>
      </c>
      <c r="B60" s="33">
        <v>28</v>
      </c>
      <c r="C60" s="33">
        <v>40</v>
      </c>
      <c r="D60" s="33">
        <f t="shared" si="0"/>
        <v>68</v>
      </c>
    </row>
    <row r="61" spans="1:4" ht="26.25">
      <c r="A61" s="33">
        <v>58</v>
      </c>
      <c r="B61" s="33">
        <v>24</v>
      </c>
      <c r="C61" s="33">
        <v>36</v>
      </c>
      <c r="D61" s="33">
        <f t="shared" si="0"/>
        <v>60</v>
      </c>
    </row>
    <row r="62" spans="1:4" ht="26.25">
      <c r="A62" s="33">
        <v>59</v>
      </c>
      <c r="B62" s="33">
        <v>23</v>
      </c>
      <c r="C62" s="33">
        <v>37</v>
      </c>
      <c r="D62" s="33">
        <f t="shared" si="0"/>
        <v>60</v>
      </c>
    </row>
    <row r="63" spans="1:4" ht="26.25">
      <c r="A63" s="33">
        <v>60</v>
      </c>
      <c r="B63" s="33">
        <v>20</v>
      </c>
      <c r="C63" s="33">
        <v>21</v>
      </c>
      <c r="D63" s="33">
        <f t="shared" si="0"/>
        <v>41</v>
      </c>
    </row>
    <row r="64" spans="1:4" ht="26.25">
      <c r="A64" s="33">
        <v>61</v>
      </c>
      <c r="B64" s="33">
        <v>22</v>
      </c>
      <c r="C64" s="33">
        <v>29</v>
      </c>
      <c r="D64" s="33">
        <f t="shared" si="0"/>
        <v>51</v>
      </c>
    </row>
    <row r="65" spans="1:4" ht="26.25">
      <c r="A65" s="33">
        <v>62</v>
      </c>
      <c r="B65" s="33">
        <v>21</v>
      </c>
      <c r="C65" s="33">
        <v>27</v>
      </c>
      <c r="D65" s="33">
        <f t="shared" si="0"/>
        <v>48</v>
      </c>
    </row>
    <row r="66" spans="1:4" ht="26.25">
      <c r="A66" s="33">
        <v>63</v>
      </c>
      <c r="B66" s="33">
        <v>30</v>
      </c>
      <c r="C66" s="33">
        <v>19</v>
      </c>
      <c r="D66" s="33">
        <f t="shared" si="0"/>
        <v>49</v>
      </c>
    </row>
    <row r="67" spans="1:4" ht="26.25">
      <c r="A67" s="33">
        <v>64</v>
      </c>
      <c r="B67" s="33">
        <v>25</v>
      </c>
      <c r="C67" s="33">
        <v>19</v>
      </c>
      <c r="D67" s="33">
        <f t="shared" si="0"/>
        <v>44</v>
      </c>
    </row>
    <row r="68" spans="1:4" ht="26.25">
      <c r="A68" s="33">
        <v>65</v>
      </c>
      <c r="B68" s="33">
        <v>16</v>
      </c>
      <c r="C68" s="33">
        <v>17</v>
      </c>
      <c r="D68" s="33">
        <f aca="true" t="shared" si="1" ref="D68:D106">B68+C68</f>
        <v>33</v>
      </c>
    </row>
    <row r="69" spans="1:4" ht="26.25">
      <c r="A69" s="33">
        <v>66</v>
      </c>
      <c r="B69" s="33">
        <v>10</v>
      </c>
      <c r="C69" s="33">
        <v>18</v>
      </c>
      <c r="D69" s="33">
        <f t="shared" si="1"/>
        <v>28</v>
      </c>
    </row>
    <row r="70" spans="1:4" ht="26.25">
      <c r="A70" s="33">
        <v>67</v>
      </c>
      <c r="B70" s="33">
        <v>15</v>
      </c>
      <c r="C70" s="33">
        <v>23</v>
      </c>
      <c r="D70" s="33">
        <f t="shared" si="1"/>
        <v>38</v>
      </c>
    </row>
    <row r="71" spans="1:4" ht="26.25">
      <c r="A71" s="33">
        <v>68</v>
      </c>
      <c r="B71" s="33">
        <v>14</v>
      </c>
      <c r="C71" s="33">
        <v>17</v>
      </c>
      <c r="D71" s="33">
        <f t="shared" si="1"/>
        <v>31</v>
      </c>
    </row>
    <row r="72" spans="1:4" ht="26.25">
      <c r="A72" s="33">
        <v>69</v>
      </c>
      <c r="B72" s="33">
        <v>15</v>
      </c>
      <c r="C72" s="33">
        <v>14</v>
      </c>
      <c r="D72" s="33">
        <f t="shared" si="1"/>
        <v>29</v>
      </c>
    </row>
    <row r="73" spans="1:4" ht="26.25">
      <c r="A73" s="33">
        <v>70</v>
      </c>
      <c r="B73" s="33">
        <v>6</v>
      </c>
      <c r="C73" s="33">
        <v>5</v>
      </c>
      <c r="D73" s="33">
        <f t="shared" si="1"/>
        <v>11</v>
      </c>
    </row>
    <row r="74" spans="1:4" ht="26.25">
      <c r="A74" s="33">
        <v>71</v>
      </c>
      <c r="B74" s="33">
        <v>8</v>
      </c>
      <c r="C74" s="33">
        <v>8</v>
      </c>
      <c r="D74" s="33">
        <f t="shared" si="1"/>
        <v>16</v>
      </c>
    </row>
    <row r="75" spans="1:4" ht="26.25">
      <c r="A75" s="33">
        <v>72</v>
      </c>
      <c r="B75" s="33">
        <v>4</v>
      </c>
      <c r="C75" s="33">
        <v>13</v>
      </c>
      <c r="D75" s="33">
        <f t="shared" si="1"/>
        <v>17</v>
      </c>
    </row>
    <row r="76" spans="1:4" ht="26.25">
      <c r="A76" s="33">
        <v>73</v>
      </c>
      <c r="B76" s="33">
        <v>8</v>
      </c>
      <c r="C76" s="33">
        <v>12</v>
      </c>
      <c r="D76" s="33">
        <f t="shared" si="1"/>
        <v>20</v>
      </c>
    </row>
    <row r="77" spans="1:4" ht="26.25">
      <c r="A77" s="33">
        <v>74</v>
      </c>
      <c r="B77" s="33">
        <v>11</v>
      </c>
      <c r="C77" s="33">
        <v>11</v>
      </c>
      <c r="D77" s="33">
        <f t="shared" si="1"/>
        <v>22</v>
      </c>
    </row>
    <row r="78" spans="1:4" ht="26.25">
      <c r="A78" s="33">
        <v>75</v>
      </c>
      <c r="B78" s="33">
        <v>10</v>
      </c>
      <c r="C78" s="33">
        <v>15</v>
      </c>
      <c r="D78" s="33">
        <f t="shared" si="1"/>
        <v>25</v>
      </c>
    </row>
    <row r="79" spans="1:4" ht="26.25">
      <c r="A79" s="33">
        <v>76</v>
      </c>
      <c r="B79" s="33">
        <v>9</v>
      </c>
      <c r="C79" s="33">
        <v>6</v>
      </c>
      <c r="D79" s="33">
        <f t="shared" si="1"/>
        <v>15</v>
      </c>
    </row>
    <row r="80" spans="1:4" ht="26.25">
      <c r="A80" s="33">
        <v>77</v>
      </c>
      <c r="B80" s="33">
        <v>6</v>
      </c>
      <c r="C80" s="33">
        <v>8</v>
      </c>
      <c r="D80" s="33">
        <f t="shared" si="1"/>
        <v>14</v>
      </c>
    </row>
    <row r="81" spans="1:4" ht="26.25">
      <c r="A81" s="33">
        <v>78</v>
      </c>
      <c r="B81" s="33">
        <v>3</v>
      </c>
      <c r="C81" s="33">
        <v>13</v>
      </c>
      <c r="D81" s="33">
        <f t="shared" si="1"/>
        <v>16</v>
      </c>
    </row>
    <row r="82" spans="1:4" ht="26.25">
      <c r="A82" s="33">
        <v>79</v>
      </c>
      <c r="B82" s="33">
        <v>12</v>
      </c>
      <c r="C82" s="33">
        <v>12</v>
      </c>
      <c r="D82" s="33">
        <f t="shared" si="1"/>
        <v>24</v>
      </c>
    </row>
    <row r="83" spans="1:4" ht="26.25">
      <c r="A83" s="33">
        <v>80</v>
      </c>
      <c r="B83" s="33">
        <v>4</v>
      </c>
      <c r="C83" s="33">
        <v>7</v>
      </c>
      <c r="D83" s="33">
        <f t="shared" si="1"/>
        <v>11</v>
      </c>
    </row>
    <row r="84" spans="1:4" ht="26.25">
      <c r="A84" s="33">
        <v>81</v>
      </c>
      <c r="B84" s="33">
        <v>7</v>
      </c>
      <c r="C84" s="33">
        <v>9</v>
      </c>
      <c r="D84" s="33">
        <f t="shared" si="1"/>
        <v>16</v>
      </c>
    </row>
    <row r="85" spans="1:4" ht="26.25">
      <c r="A85" s="33">
        <v>82</v>
      </c>
      <c r="B85" s="33">
        <v>6</v>
      </c>
      <c r="C85" s="33">
        <v>3</v>
      </c>
      <c r="D85" s="33">
        <f t="shared" si="1"/>
        <v>9</v>
      </c>
    </row>
    <row r="86" spans="1:4" ht="26.25">
      <c r="A86" s="33">
        <v>83</v>
      </c>
      <c r="B86" s="33">
        <v>1</v>
      </c>
      <c r="C86" s="33">
        <v>4</v>
      </c>
      <c r="D86" s="33">
        <f t="shared" si="1"/>
        <v>5</v>
      </c>
    </row>
    <row r="87" spans="1:4" ht="26.25">
      <c r="A87" s="33">
        <v>84</v>
      </c>
      <c r="B87" s="33">
        <v>4</v>
      </c>
      <c r="C87" s="33">
        <v>4</v>
      </c>
      <c r="D87" s="33">
        <f t="shared" si="1"/>
        <v>8</v>
      </c>
    </row>
    <row r="88" spans="1:4" ht="26.25">
      <c r="A88" s="33">
        <v>85</v>
      </c>
      <c r="B88" s="33">
        <v>4</v>
      </c>
      <c r="C88" s="33">
        <v>6</v>
      </c>
      <c r="D88" s="33">
        <f t="shared" si="1"/>
        <v>10</v>
      </c>
    </row>
    <row r="89" spans="1:4" ht="26.25">
      <c r="A89" s="33">
        <v>86</v>
      </c>
      <c r="B89" s="33">
        <v>6</v>
      </c>
      <c r="C89" s="33">
        <v>8</v>
      </c>
      <c r="D89" s="33">
        <f t="shared" si="1"/>
        <v>14</v>
      </c>
    </row>
    <row r="90" spans="1:4" ht="26.25">
      <c r="A90" s="33">
        <v>87</v>
      </c>
      <c r="B90" s="33">
        <v>3</v>
      </c>
      <c r="C90" s="33">
        <v>3</v>
      </c>
      <c r="D90" s="33">
        <f t="shared" si="1"/>
        <v>6</v>
      </c>
    </row>
    <row r="91" spans="1:4" ht="26.25">
      <c r="A91" s="33">
        <v>88</v>
      </c>
      <c r="B91" s="33">
        <v>3</v>
      </c>
      <c r="C91" s="33">
        <v>2</v>
      </c>
      <c r="D91" s="33">
        <f t="shared" si="1"/>
        <v>5</v>
      </c>
    </row>
    <row r="92" spans="1:4" ht="26.25">
      <c r="A92" s="33">
        <v>89</v>
      </c>
      <c r="B92" s="33">
        <v>0</v>
      </c>
      <c r="C92" s="33">
        <v>2</v>
      </c>
      <c r="D92" s="33">
        <f t="shared" si="1"/>
        <v>2</v>
      </c>
    </row>
    <row r="93" spans="1:4" ht="26.25">
      <c r="A93" s="33">
        <v>90</v>
      </c>
      <c r="B93" s="33">
        <v>1</v>
      </c>
      <c r="C93" s="33">
        <v>0</v>
      </c>
      <c r="D93" s="33">
        <f t="shared" si="1"/>
        <v>1</v>
      </c>
    </row>
    <row r="94" spans="1:4" ht="26.25">
      <c r="A94" s="33">
        <v>91</v>
      </c>
      <c r="B94" s="33">
        <v>3</v>
      </c>
      <c r="C94" s="33">
        <v>1</v>
      </c>
      <c r="D94" s="33">
        <f t="shared" si="1"/>
        <v>4</v>
      </c>
    </row>
    <row r="95" spans="1:4" ht="26.25">
      <c r="A95" s="33">
        <v>92</v>
      </c>
      <c r="B95" s="33">
        <v>0</v>
      </c>
      <c r="C95" s="33">
        <v>1</v>
      </c>
      <c r="D95" s="33">
        <f t="shared" si="1"/>
        <v>1</v>
      </c>
    </row>
    <row r="96" spans="1:4" ht="26.25">
      <c r="A96" s="33">
        <v>93</v>
      </c>
      <c r="B96" s="33">
        <v>2</v>
      </c>
      <c r="C96" s="33">
        <v>2</v>
      </c>
      <c r="D96" s="33">
        <f t="shared" si="1"/>
        <v>4</v>
      </c>
    </row>
    <row r="97" spans="1:4" ht="26.25">
      <c r="A97" s="33">
        <v>94</v>
      </c>
      <c r="B97" s="33">
        <v>0</v>
      </c>
      <c r="C97" s="33">
        <v>1</v>
      </c>
      <c r="D97" s="33">
        <f t="shared" si="1"/>
        <v>1</v>
      </c>
    </row>
    <row r="98" spans="1:4" ht="26.25">
      <c r="A98" s="33">
        <v>95</v>
      </c>
      <c r="B98" s="33">
        <v>0</v>
      </c>
      <c r="C98" s="33">
        <v>0</v>
      </c>
      <c r="D98" s="33">
        <f t="shared" si="1"/>
        <v>0</v>
      </c>
    </row>
    <row r="99" spans="1:4" ht="26.25">
      <c r="A99" s="33">
        <v>96</v>
      </c>
      <c r="B99" s="33">
        <v>1</v>
      </c>
      <c r="C99" s="33">
        <v>1</v>
      </c>
      <c r="D99" s="33">
        <f t="shared" si="1"/>
        <v>2</v>
      </c>
    </row>
    <row r="100" spans="1:4" ht="26.25">
      <c r="A100" s="33">
        <v>97</v>
      </c>
      <c r="B100" s="33">
        <v>0</v>
      </c>
      <c r="C100" s="33">
        <v>0</v>
      </c>
      <c r="D100" s="33">
        <f t="shared" si="1"/>
        <v>0</v>
      </c>
    </row>
    <row r="101" spans="1:6" ht="26.25">
      <c r="A101" s="33">
        <v>98</v>
      </c>
      <c r="B101" s="33">
        <v>0</v>
      </c>
      <c r="C101" s="33">
        <v>1</v>
      </c>
      <c r="D101" s="33">
        <f t="shared" si="1"/>
        <v>1</v>
      </c>
      <c r="F101" s="11">
        <v>329</v>
      </c>
    </row>
    <row r="102" spans="1:6" ht="26.25">
      <c r="A102" s="33">
        <v>99</v>
      </c>
      <c r="B102" s="33">
        <v>0</v>
      </c>
      <c r="C102" s="33">
        <v>1</v>
      </c>
      <c r="D102" s="33">
        <f t="shared" si="1"/>
        <v>1</v>
      </c>
      <c r="F102" s="11">
        <v>36</v>
      </c>
    </row>
    <row r="103" spans="1:6" ht="26.25">
      <c r="A103" s="33">
        <v>100</v>
      </c>
      <c r="B103" s="33">
        <v>0</v>
      </c>
      <c r="C103" s="33">
        <v>0</v>
      </c>
      <c r="D103" s="33">
        <f t="shared" si="1"/>
        <v>0</v>
      </c>
      <c r="F103" s="11">
        <v>34</v>
      </c>
    </row>
    <row r="104" spans="1:6" ht="26.25">
      <c r="A104" s="33" t="s">
        <v>5</v>
      </c>
      <c r="B104" s="33">
        <v>3</v>
      </c>
      <c r="C104" s="33">
        <v>2</v>
      </c>
      <c r="D104" s="33">
        <f t="shared" si="1"/>
        <v>5</v>
      </c>
      <c r="F104" s="11">
        <f>SUM(F101:F103)</f>
        <v>399</v>
      </c>
    </row>
    <row r="105" spans="1:4" ht="26.25">
      <c r="A105" s="33" t="s">
        <v>6</v>
      </c>
      <c r="B105" s="33">
        <v>0</v>
      </c>
      <c r="C105" s="33">
        <v>0</v>
      </c>
      <c r="D105" s="33">
        <f t="shared" si="1"/>
        <v>0</v>
      </c>
    </row>
    <row r="106" spans="1:4" ht="26.25">
      <c r="A106" s="2" t="s">
        <v>4</v>
      </c>
      <c r="B106" s="35">
        <f>SUM(B3:B105)</f>
        <v>2610</v>
      </c>
      <c r="C106" s="35">
        <f>SUM(C3:C105)</f>
        <v>2734</v>
      </c>
      <c r="D106" s="35">
        <f t="shared" si="1"/>
        <v>5344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103">
      <selection activeCell="C113" sqref="C113"/>
    </sheetView>
  </sheetViews>
  <sheetFormatPr defaultColWidth="9.140625" defaultRowHeight="12.75"/>
  <cols>
    <col min="1" max="1" width="15.28125" style="11" customWidth="1"/>
    <col min="2" max="3" width="24.8515625" style="11" customWidth="1"/>
    <col min="4" max="4" width="22.8515625" style="11" customWidth="1"/>
    <col min="5" max="16384" width="9.140625" style="11" customWidth="1"/>
  </cols>
  <sheetData>
    <row r="1" spans="1:2" ht="24.75" customHeight="1">
      <c r="A1" s="49" t="s">
        <v>28</v>
      </c>
      <c r="B1" s="49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18" t="s">
        <v>1</v>
      </c>
      <c r="B3" s="18">
        <v>46</v>
      </c>
      <c r="C3" s="18">
        <v>38</v>
      </c>
      <c r="D3" s="18">
        <f>B3+C3</f>
        <v>84</v>
      </c>
    </row>
    <row r="4" spans="1:4" ht="26.25">
      <c r="A4" s="19">
        <v>1</v>
      </c>
      <c r="B4" s="19">
        <v>39</v>
      </c>
      <c r="C4" s="19">
        <v>40</v>
      </c>
      <c r="D4" s="19">
        <f aca="true" t="shared" si="0" ref="D4:D67">B4+C4</f>
        <v>79</v>
      </c>
    </row>
    <row r="5" spans="1:4" ht="26.25">
      <c r="A5" s="19">
        <v>2</v>
      </c>
      <c r="B5" s="19">
        <v>43</v>
      </c>
      <c r="C5" s="19">
        <v>45</v>
      </c>
      <c r="D5" s="19">
        <f t="shared" si="0"/>
        <v>88</v>
      </c>
    </row>
    <row r="6" spans="1:4" ht="26.25">
      <c r="A6" s="19">
        <v>3</v>
      </c>
      <c r="B6" s="19">
        <v>44</v>
      </c>
      <c r="C6" s="19">
        <v>44</v>
      </c>
      <c r="D6" s="19">
        <f t="shared" si="0"/>
        <v>88</v>
      </c>
    </row>
    <row r="7" spans="1:4" ht="26.25">
      <c r="A7" s="19">
        <v>4</v>
      </c>
      <c r="B7" s="19">
        <v>34</v>
      </c>
      <c r="C7" s="19">
        <v>55</v>
      </c>
      <c r="D7" s="19">
        <f t="shared" si="0"/>
        <v>89</v>
      </c>
    </row>
    <row r="8" spans="1:4" ht="26.25">
      <c r="A8" s="19">
        <v>5</v>
      </c>
      <c r="B8" s="19">
        <v>45</v>
      </c>
      <c r="C8" s="19">
        <v>38</v>
      </c>
      <c r="D8" s="19">
        <f t="shared" si="0"/>
        <v>83</v>
      </c>
    </row>
    <row r="9" spans="1:4" ht="26.25">
      <c r="A9" s="19">
        <v>6</v>
      </c>
      <c r="B9" s="19">
        <v>48</v>
      </c>
      <c r="C9" s="19">
        <v>46</v>
      </c>
      <c r="D9" s="19">
        <f t="shared" si="0"/>
        <v>94</v>
      </c>
    </row>
    <row r="10" spans="1:4" ht="26.25">
      <c r="A10" s="19">
        <v>7</v>
      </c>
      <c r="B10" s="19">
        <v>37</v>
      </c>
      <c r="C10" s="19">
        <v>32</v>
      </c>
      <c r="D10" s="19">
        <f t="shared" si="0"/>
        <v>69</v>
      </c>
    </row>
    <row r="11" spans="1:4" ht="26.25">
      <c r="A11" s="19">
        <v>8</v>
      </c>
      <c r="B11" s="19">
        <v>30</v>
      </c>
      <c r="C11" s="19">
        <v>39</v>
      </c>
      <c r="D11" s="19">
        <f t="shared" si="0"/>
        <v>69</v>
      </c>
    </row>
    <row r="12" spans="1:4" ht="26.25">
      <c r="A12" s="19">
        <v>9</v>
      </c>
      <c r="B12" s="19">
        <v>49</v>
      </c>
      <c r="C12" s="19">
        <v>45</v>
      </c>
      <c r="D12" s="19">
        <f t="shared" si="0"/>
        <v>94</v>
      </c>
    </row>
    <row r="13" spans="1:4" ht="26.25">
      <c r="A13" s="19">
        <v>10</v>
      </c>
      <c r="B13" s="19">
        <v>52</v>
      </c>
      <c r="C13" s="19">
        <v>33</v>
      </c>
      <c r="D13" s="19">
        <f t="shared" si="0"/>
        <v>85</v>
      </c>
    </row>
    <row r="14" spans="1:4" ht="26.25">
      <c r="A14" s="19">
        <v>11</v>
      </c>
      <c r="B14" s="19">
        <v>43</v>
      </c>
      <c r="C14" s="19">
        <v>37</v>
      </c>
      <c r="D14" s="19">
        <f t="shared" si="0"/>
        <v>80</v>
      </c>
    </row>
    <row r="15" spans="1:4" ht="26.25">
      <c r="A15" s="19">
        <v>12</v>
      </c>
      <c r="B15" s="19">
        <v>43</v>
      </c>
      <c r="C15" s="19">
        <v>41</v>
      </c>
      <c r="D15" s="19">
        <f t="shared" si="0"/>
        <v>84</v>
      </c>
    </row>
    <row r="16" spans="1:4" ht="26.25">
      <c r="A16" s="19">
        <v>13</v>
      </c>
      <c r="B16" s="19">
        <v>32</v>
      </c>
      <c r="C16" s="19">
        <v>27</v>
      </c>
      <c r="D16" s="19">
        <f t="shared" si="0"/>
        <v>59</v>
      </c>
    </row>
    <row r="17" spans="1:4" ht="26.25">
      <c r="A17" s="19">
        <v>14</v>
      </c>
      <c r="B17" s="19">
        <v>44</v>
      </c>
      <c r="C17" s="19">
        <v>36</v>
      </c>
      <c r="D17" s="19">
        <f t="shared" si="0"/>
        <v>80</v>
      </c>
    </row>
    <row r="18" spans="1:4" ht="26.25">
      <c r="A18" s="19">
        <v>15</v>
      </c>
      <c r="B18" s="19">
        <v>44</v>
      </c>
      <c r="C18" s="19">
        <v>43</v>
      </c>
      <c r="D18" s="19">
        <f t="shared" si="0"/>
        <v>87</v>
      </c>
    </row>
    <row r="19" spans="1:4" ht="26.25">
      <c r="A19" s="19">
        <v>16</v>
      </c>
      <c r="B19" s="19">
        <v>37</v>
      </c>
      <c r="C19" s="19">
        <v>47</v>
      </c>
      <c r="D19" s="19">
        <f t="shared" si="0"/>
        <v>84</v>
      </c>
    </row>
    <row r="20" spans="1:4" ht="26.25">
      <c r="A20" s="19">
        <v>17</v>
      </c>
      <c r="B20" s="19">
        <v>42</v>
      </c>
      <c r="C20" s="19">
        <v>41</v>
      </c>
      <c r="D20" s="19">
        <f t="shared" si="0"/>
        <v>83</v>
      </c>
    </row>
    <row r="21" spans="1:4" ht="26.25">
      <c r="A21" s="19">
        <v>18</v>
      </c>
      <c r="B21" s="19">
        <v>31</v>
      </c>
      <c r="C21" s="19">
        <v>44</v>
      </c>
      <c r="D21" s="19">
        <f t="shared" si="0"/>
        <v>75</v>
      </c>
    </row>
    <row r="22" spans="1:4" ht="26.25">
      <c r="A22" s="19">
        <v>19</v>
      </c>
      <c r="B22" s="19">
        <v>41</v>
      </c>
      <c r="C22" s="19">
        <v>45</v>
      </c>
      <c r="D22" s="19">
        <f t="shared" si="0"/>
        <v>86</v>
      </c>
    </row>
    <row r="23" spans="1:4" ht="26.25">
      <c r="A23" s="19">
        <v>20</v>
      </c>
      <c r="B23" s="19">
        <v>44</v>
      </c>
      <c r="C23" s="19">
        <v>35</v>
      </c>
      <c r="D23" s="19">
        <f t="shared" si="0"/>
        <v>79</v>
      </c>
    </row>
    <row r="24" spans="1:4" ht="26.25">
      <c r="A24" s="19">
        <v>21</v>
      </c>
      <c r="B24" s="19">
        <v>42</v>
      </c>
      <c r="C24" s="19">
        <v>39</v>
      </c>
      <c r="D24" s="19">
        <f t="shared" si="0"/>
        <v>81</v>
      </c>
    </row>
    <row r="25" spans="1:4" ht="26.25">
      <c r="A25" s="19">
        <v>22</v>
      </c>
      <c r="B25" s="19">
        <v>41</v>
      </c>
      <c r="C25" s="19">
        <v>35</v>
      </c>
      <c r="D25" s="19">
        <f t="shared" si="0"/>
        <v>76</v>
      </c>
    </row>
    <row r="26" spans="1:4" ht="26.25">
      <c r="A26" s="19">
        <v>23</v>
      </c>
      <c r="B26" s="19">
        <v>48</v>
      </c>
      <c r="C26" s="19">
        <v>43</v>
      </c>
      <c r="D26" s="19">
        <f t="shared" si="0"/>
        <v>91</v>
      </c>
    </row>
    <row r="27" spans="1:4" ht="26.25">
      <c r="A27" s="19">
        <v>24</v>
      </c>
      <c r="B27" s="19">
        <v>33</v>
      </c>
      <c r="C27" s="19">
        <v>41</v>
      </c>
      <c r="D27" s="19">
        <f t="shared" si="0"/>
        <v>74</v>
      </c>
    </row>
    <row r="28" spans="1:4" ht="26.25">
      <c r="A28" s="19">
        <v>25</v>
      </c>
      <c r="B28" s="19">
        <v>29</v>
      </c>
      <c r="C28" s="19">
        <v>42</v>
      </c>
      <c r="D28" s="19">
        <f t="shared" si="0"/>
        <v>71</v>
      </c>
    </row>
    <row r="29" spans="1:4" ht="26.25">
      <c r="A29" s="19">
        <v>26</v>
      </c>
      <c r="B29" s="19">
        <v>31</v>
      </c>
      <c r="C29" s="19">
        <v>36</v>
      </c>
      <c r="D29" s="19">
        <f t="shared" si="0"/>
        <v>67</v>
      </c>
    </row>
    <row r="30" spans="1:4" ht="26.25">
      <c r="A30" s="19">
        <v>27</v>
      </c>
      <c r="B30" s="19">
        <v>39</v>
      </c>
      <c r="C30" s="19">
        <v>34</v>
      </c>
      <c r="D30" s="19">
        <f t="shared" si="0"/>
        <v>73</v>
      </c>
    </row>
    <row r="31" spans="1:4" ht="26.25">
      <c r="A31" s="19">
        <v>28</v>
      </c>
      <c r="B31" s="19">
        <v>34</v>
      </c>
      <c r="C31" s="19">
        <v>34</v>
      </c>
      <c r="D31" s="19">
        <f t="shared" si="0"/>
        <v>68</v>
      </c>
    </row>
    <row r="32" spans="1:4" ht="26.25">
      <c r="A32" s="19">
        <v>29</v>
      </c>
      <c r="B32" s="19">
        <v>28</v>
      </c>
      <c r="C32" s="19">
        <v>35</v>
      </c>
      <c r="D32" s="19">
        <f t="shared" si="0"/>
        <v>63</v>
      </c>
    </row>
    <row r="33" spans="1:4" ht="26.25">
      <c r="A33" s="19">
        <v>30</v>
      </c>
      <c r="B33" s="19">
        <v>36</v>
      </c>
      <c r="C33" s="19">
        <v>48</v>
      </c>
      <c r="D33" s="19">
        <f t="shared" si="0"/>
        <v>84</v>
      </c>
    </row>
    <row r="34" spans="1:4" ht="26.25">
      <c r="A34" s="19">
        <v>31</v>
      </c>
      <c r="B34" s="19">
        <v>51</v>
      </c>
      <c r="C34" s="19">
        <v>44</v>
      </c>
      <c r="D34" s="19">
        <f t="shared" si="0"/>
        <v>95</v>
      </c>
    </row>
    <row r="35" spans="1:4" ht="26.25">
      <c r="A35" s="19">
        <v>32</v>
      </c>
      <c r="B35" s="19">
        <v>39</v>
      </c>
      <c r="C35" s="19">
        <v>40</v>
      </c>
      <c r="D35" s="19">
        <f t="shared" si="0"/>
        <v>79</v>
      </c>
    </row>
    <row r="36" spans="1:4" ht="26.25">
      <c r="A36" s="19">
        <v>33</v>
      </c>
      <c r="B36" s="19">
        <v>41</v>
      </c>
      <c r="C36" s="19">
        <v>38</v>
      </c>
      <c r="D36" s="19">
        <f t="shared" si="0"/>
        <v>79</v>
      </c>
    </row>
    <row r="37" spans="1:4" ht="26.25">
      <c r="A37" s="19">
        <v>34</v>
      </c>
      <c r="B37" s="19">
        <v>37</v>
      </c>
      <c r="C37" s="19">
        <v>32</v>
      </c>
      <c r="D37" s="19">
        <f t="shared" si="0"/>
        <v>69</v>
      </c>
    </row>
    <row r="38" spans="1:4" ht="26.25">
      <c r="A38" s="19">
        <v>35</v>
      </c>
      <c r="B38" s="19">
        <v>27</v>
      </c>
      <c r="C38" s="19">
        <v>38</v>
      </c>
      <c r="D38" s="19">
        <f t="shared" si="0"/>
        <v>65</v>
      </c>
    </row>
    <row r="39" spans="1:4" ht="26.25">
      <c r="A39" s="19">
        <v>36</v>
      </c>
      <c r="B39" s="19">
        <v>41</v>
      </c>
      <c r="C39" s="19">
        <v>44</v>
      </c>
      <c r="D39" s="19">
        <f t="shared" si="0"/>
        <v>85</v>
      </c>
    </row>
    <row r="40" spans="1:4" ht="26.25">
      <c r="A40" s="19">
        <v>37</v>
      </c>
      <c r="B40" s="19">
        <v>42</v>
      </c>
      <c r="C40" s="19">
        <v>36</v>
      </c>
      <c r="D40" s="19">
        <f t="shared" si="0"/>
        <v>78</v>
      </c>
    </row>
    <row r="41" spans="1:4" ht="26.25">
      <c r="A41" s="19">
        <v>38</v>
      </c>
      <c r="B41" s="19">
        <v>32</v>
      </c>
      <c r="C41" s="19">
        <v>33</v>
      </c>
      <c r="D41" s="19">
        <f t="shared" si="0"/>
        <v>65</v>
      </c>
    </row>
    <row r="42" spans="1:4" ht="26.25">
      <c r="A42" s="19">
        <v>39</v>
      </c>
      <c r="B42" s="19">
        <v>43</v>
      </c>
      <c r="C42" s="19">
        <v>45</v>
      </c>
      <c r="D42" s="19">
        <f t="shared" si="0"/>
        <v>88</v>
      </c>
    </row>
    <row r="43" spans="1:4" ht="26.25">
      <c r="A43" s="19">
        <v>40</v>
      </c>
      <c r="B43" s="19">
        <v>40</v>
      </c>
      <c r="C43" s="19">
        <v>38</v>
      </c>
      <c r="D43" s="19">
        <f t="shared" si="0"/>
        <v>78</v>
      </c>
    </row>
    <row r="44" spans="1:4" ht="26.25">
      <c r="A44" s="19">
        <v>41</v>
      </c>
      <c r="B44" s="19">
        <v>25</v>
      </c>
      <c r="C44" s="19">
        <v>33</v>
      </c>
      <c r="D44" s="19">
        <f t="shared" si="0"/>
        <v>58</v>
      </c>
    </row>
    <row r="45" spans="1:4" ht="26.25">
      <c r="A45" s="19">
        <v>42</v>
      </c>
      <c r="B45" s="19">
        <v>37</v>
      </c>
      <c r="C45" s="19">
        <v>44</v>
      </c>
      <c r="D45" s="19">
        <f t="shared" si="0"/>
        <v>81</v>
      </c>
    </row>
    <row r="46" spans="1:4" ht="26.25">
      <c r="A46" s="19">
        <v>43</v>
      </c>
      <c r="B46" s="19">
        <v>48</v>
      </c>
      <c r="C46" s="19">
        <v>39</v>
      </c>
      <c r="D46" s="19">
        <f t="shared" si="0"/>
        <v>87</v>
      </c>
    </row>
    <row r="47" spans="1:4" ht="26.25">
      <c r="A47" s="19">
        <v>44</v>
      </c>
      <c r="B47" s="19">
        <v>27</v>
      </c>
      <c r="C47" s="19">
        <v>35</v>
      </c>
      <c r="D47" s="19">
        <f t="shared" si="0"/>
        <v>62</v>
      </c>
    </row>
    <row r="48" spans="1:4" ht="26.25">
      <c r="A48" s="19">
        <v>45</v>
      </c>
      <c r="B48" s="19">
        <v>28</v>
      </c>
      <c r="C48" s="19">
        <v>37</v>
      </c>
      <c r="D48" s="19">
        <f t="shared" si="0"/>
        <v>65</v>
      </c>
    </row>
    <row r="49" spans="1:4" ht="26.25">
      <c r="A49" s="19">
        <v>46</v>
      </c>
      <c r="B49" s="19">
        <v>35</v>
      </c>
      <c r="C49" s="19">
        <v>41</v>
      </c>
      <c r="D49" s="19">
        <f t="shared" si="0"/>
        <v>76</v>
      </c>
    </row>
    <row r="50" spans="1:4" ht="26.25">
      <c r="A50" s="19">
        <v>47</v>
      </c>
      <c r="B50" s="19">
        <v>31</v>
      </c>
      <c r="C50" s="19">
        <v>42</v>
      </c>
      <c r="D50" s="19">
        <f t="shared" si="0"/>
        <v>73</v>
      </c>
    </row>
    <row r="51" spans="1:4" ht="26.25">
      <c r="A51" s="19">
        <v>48</v>
      </c>
      <c r="B51" s="19">
        <v>38</v>
      </c>
      <c r="C51" s="19">
        <v>26</v>
      </c>
      <c r="D51" s="19">
        <f t="shared" si="0"/>
        <v>64</v>
      </c>
    </row>
    <row r="52" spans="1:4" ht="26.25">
      <c r="A52" s="19">
        <v>49</v>
      </c>
      <c r="B52" s="19">
        <v>30</v>
      </c>
      <c r="C52" s="19">
        <v>36</v>
      </c>
      <c r="D52" s="19">
        <f t="shared" si="0"/>
        <v>66</v>
      </c>
    </row>
    <row r="53" spans="1:4" ht="26.25">
      <c r="A53" s="19">
        <v>50</v>
      </c>
      <c r="B53" s="19">
        <v>32</v>
      </c>
      <c r="C53" s="19">
        <v>28</v>
      </c>
      <c r="D53" s="19">
        <f t="shared" si="0"/>
        <v>60</v>
      </c>
    </row>
    <row r="54" spans="1:4" ht="26.25">
      <c r="A54" s="19">
        <v>51</v>
      </c>
      <c r="B54" s="19">
        <v>44</v>
      </c>
      <c r="C54" s="19">
        <v>35</v>
      </c>
      <c r="D54" s="19">
        <f t="shared" si="0"/>
        <v>79</v>
      </c>
    </row>
    <row r="55" spans="1:4" ht="26.25">
      <c r="A55" s="19">
        <v>52</v>
      </c>
      <c r="B55" s="19">
        <v>18</v>
      </c>
      <c r="C55" s="19">
        <v>31</v>
      </c>
      <c r="D55" s="19">
        <f t="shared" si="0"/>
        <v>49</v>
      </c>
    </row>
    <row r="56" spans="1:4" ht="26.25">
      <c r="A56" s="19">
        <v>53</v>
      </c>
      <c r="B56" s="19">
        <v>28</v>
      </c>
      <c r="C56" s="19">
        <v>30</v>
      </c>
      <c r="D56" s="19">
        <f t="shared" si="0"/>
        <v>58</v>
      </c>
    </row>
    <row r="57" spans="1:4" ht="26.25">
      <c r="A57" s="19">
        <v>54</v>
      </c>
      <c r="B57" s="19">
        <v>30</v>
      </c>
      <c r="C57" s="19">
        <v>24</v>
      </c>
      <c r="D57" s="19">
        <f t="shared" si="0"/>
        <v>54</v>
      </c>
    </row>
    <row r="58" spans="1:4" ht="26.25">
      <c r="A58" s="19">
        <v>55</v>
      </c>
      <c r="B58" s="19">
        <v>30</v>
      </c>
      <c r="C58" s="19">
        <v>28</v>
      </c>
      <c r="D58" s="19">
        <f t="shared" si="0"/>
        <v>58</v>
      </c>
    </row>
    <row r="59" spans="1:4" ht="26.25">
      <c r="A59" s="19">
        <v>56</v>
      </c>
      <c r="B59" s="19">
        <v>13</v>
      </c>
      <c r="C59" s="19">
        <v>16</v>
      </c>
      <c r="D59" s="19">
        <f t="shared" si="0"/>
        <v>29</v>
      </c>
    </row>
    <row r="60" spans="1:4" ht="26.25">
      <c r="A60" s="19">
        <v>57</v>
      </c>
      <c r="B60" s="19">
        <v>24</v>
      </c>
      <c r="C60" s="19">
        <v>28</v>
      </c>
      <c r="D60" s="19">
        <f t="shared" si="0"/>
        <v>52</v>
      </c>
    </row>
    <row r="61" spans="1:4" ht="26.25">
      <c r="A61" s="19">
        <v>58</v>
      </c>
      <c r="B61" s="19">
        <v>16</v>
      </c>
      <c r="C61" s="19">
        <v>26</v>
      </c>
      <c r="D61" s="19">
        <f t="shared" si="0"/>
        <v>42</v>
      </c>
    </row>
    <row r="62" spans="1:4" ht="26.25">
      <c r="A62" s="19">
        <v>59</v>
      </c>
      <c r="B62" s="19">
        <v>18</v>
      </c>
      <c r="C62" s="19">
        <v>25</v>
      </c>
      <c r="D62" s="19">
        <f t="shared" si="0"/>
        <v>43</v>
      </c>
    </row>
    <row r="63" spans="1:4" ht="26.25">
      <c r="A63" s="19">
        <v>60</v>
      </c>
      <c r="B63" s="19">
        <v>10</v>
      </c>
      <c r="C63" s="19">
        <v>14</v>
      </c>
      <c r="D63" s="19">
        <f t="shared" si="0"/>
        <v>24</v>
      </c>
    </row>
    <row r="64" spans="1:4" ht="26.25">
      <c r="A64" s="19">
        <v>61</v>
      </c>
      <c r="B64" s="19">
        <v>17</v>
      </c>
      <c r="C64" s="19">
        <v>14</v>
      </c>
      <c r="D64" s="19">
        <f t="shared" si="0"/>
        <v>31</v>
      </c>
    </row>
    <row r="65" spans="1:4" ht="26.25">
      <c r="A65" s="19">
        <v>62</v>
      </c>
      <c r="B65" s="19">
        <v>12</v>
      </c>
      <c r="C65" s="19">
        <v>16</v>
      </c>
      <c r="D65" s="19">
        <f t="shared" si="0"/>
        <v>28</v>
      </c>
    </row>
    <row r="66" spans="1:4" ht="26.25">
      <c r="A66" s="19">
        <v>63</v>
      </c>
      <c r="B66" s="19">
        <v>17</v>
      </c>
      <c r="C66" s="19">
        <v>19</v>
      </c>
      <c r="D66" s="19">
        <f t="shared" si="0"/>
        <v>36</v>
      </c>
    </row>
    <row r="67" spans="1:4" ht="26.25">
      <c r="A67" s="19">
        <v>64</v>
      </c>
      <c r="B67" s="19">
        <v>14</v>
      </c>
      <c r="C67" s="19">
        <v>26</v>
      </c>
      <c r="D67" s="19">
        <f t="shared" si="0"/>
        <v>40</v>
      </c>
    </row>
    <row r="68" spans="1:4" ht="26.25">
      <c r="A68" s="19">
        <v>65</v>
      </c>
      <c r="B68" s="19">
        <v>12</v>
      </c>
      <c r="C68" s="19">
        <v>8</v>
      </c>
      <c r="D68" s="19">
        <f aca="true" t="shared" si="1" ref="D68:D106">B68+C68</f>
        <v>20</v>
      </c>
    </row>
    <row r="69" spans="1:4" ht="26.25">
      <c r="A69" s="19">
        <v>66</v>
      </c>
      <c r="B69" s="19">
        <v>11</v>
      </c>
      <c r="C69" s="19">
        <v>12</v>
      </c>
      <c r="D69" s="19">
        <f t="shared" si="1"/>
        <v>23</v>
      </c>
    </row>
    <row r="70" spans="1:4" ht="26.25">
      <c r="A70" s="19">
        <v>67</v>
      </c>
      <c r="B70" s="19">
        <v>5</v>
      </c>
      <c r="C70" s="19">
        <v>14</v>
      </c>
      <c r="D70" s="19">
        <f t="shared" si="1"/>
        <v>19</v>
      </c>
    </row>
    <row r="71" spans="1:4" ht="26.25">
      <c r="A71" s="19">
        <v>68</v>
      </c>
      <c r="B71" s="19">
        <v>15</v>
      </c>
      <c r="C71" s="19">
        <v>9</v>
      </c>
      <c r="D71" s="19">
        <f t="shared" si="1"/>
        <v>24</v>
      </c>
    </row>
    <row r="72" spans="1:4" ht="26.25">
      <c r="A72" s="19">
        <v>69</v>
      </c>
      <c r="B72" s="19">
        <v>11</v>
      </c>
      <c r="C72" s="19">
        <v>3</v>
      </c>
      <c r="D72" s="19">
        <f t="shared" si="1"/>
        <v>14</v>
      </c>
    </row>
    <row r="73" spans="1:4" ht="26.25">
      <c r="A73" s="19">
        <v>70</v>
      </c>
      <c r="B73" s="19">
        <v>9</v>
      </c>
      <c r="C73" s="19">
        <v>10</v>
      </c>
      <c r="D73" s="19">
        <f t="shared" si="1"/>
        <v>19</v>
      </c>
    </row>
    <row r="74" spans="1:4" ht="26.25">
      <c r="A74" s="19">
        <v>71</v>
      </c>
      <c r="B74" s="19">
        <v>7</v>
      </c>
      <c r="C74" s="19">
        <v>6</v>
      </c>
      <c r="D74" s="19">
        <f t="shared" si="1"/>
        <v>13</v>
      </c>
    </row>
    <row r="75" spans="1:4" ht="26.25">
      <c r="A75" s="19">
        <v>72</v>
      </c>
      <c r="B75" s="19">
        <v>4</v>
      </c>
      <c r="C75" s="19">
        <v>7</v>
      </c>
      <c r="D75" s="19">
        <f t="shared" si="1"/>
        <v>11</v>
      </c>
    </row>
    <row r="76" spans="1:4" ht="26.25">
      <c r="A76" s="19">
        <v>73</v>
      </c>
      <c r="B76" s="19">
        <v>7</v>
      </c>
      <c r="C76" s="19">
        <v>8</v>
      </c>
      <c r="D76" s="19">
        <f t="shared" si="1"/>
        <v>15</v>
      </c>
    </row>
    <row r="77" spans="1:4" ht="26.25">
      <c r="A77" s="19">
        <v>74</v>
      </c>
      <c r="B77" s="19">
        <v>8</v>
      </c>
      <c r="C77" s="19">
        <v>5</v>
      </c>
      <c r="D77" s="19">
        <f t="shared" si="1"/>
        <v>13</v>
      </c>
    </row>
    <row r="78" spans="1:4" ht="26.25">
      <c r="A78" s="19">
        <v>75</v>
      </c>
      <c r="B78" s="19">
        <v>5</v>
      </c>
      <c r="C78" s="19">
        <v>6</v>
      </c>
      <c r="D78" s="19">
        <f t="shared" si="1"/>
        <v>11</v>
      </c>
    </row>
    <row r="79" spans="1:4" ht="26.25">
      <c r="A79" s="19">
        <v>76</v>
      </c>
      <c r="B79" s="19">
        <v>5</v>
      </c>
      <c r="C79" s="19">
        <v>5</v>
      </c>
      <c r="D79" s="19">
        <f t="shared" si="1"/>
        <v>10</v>
      </c>
    </row>
    <row r="80" spans="1:4" ht="26.25">
      <c r="A80" s="19">
        <v>77</v>
      </c>
      <c r="B80" s="19">
        <v>1</v>
      </c>
      <c r="C80" s="19">
        <v>2</v>
      </c>
      <c r="D80" s="19">
        <f t="shared" si="1"/>
        <v>3</v>
      </c>
    </row>
    <row r="81" spans="1:4" ht="26.25">
      <c r="A81" s="19">
        <v>78</v>
      </c>
      <c r="B81" s="19">
        <v>1</v>
      </c>
      <c r="C81" s="19">
        <v>3</v>
      </c>
      <c r="D81" s="19">
        <f t="shared" si="1"/>
        <v>4</v>
      </c>
    </row>
    <row r="82" spans="1:4" ht="26.25">
      <c r="A82" s="19">
        <v>79</v>
      </c>
      <c r="B82" s="19">
        <v>6</v>
      </c>
      <c r="C82" s="19">
        <v>15</v>
      </c>
      <c r="D82" s="19">
        <f t="shared" si="1"/>
        <v>21</v>
      </c>
    </row>
    <row r="83" spans="1:4" ht="26.25">
      <c r="A83" s="19">
        <v>80</v>
      </c>
      <c r="B83" s="19">
        <v>1</v>
      </c>
      <c r="C83" s="19">
        <v>4</v>
      </c>
      <c r="D83" s="19">
        <f t="shared" si="1"/>
        <v>5</v>
      </c>
    </row>
    <row r="84" spans="1:4" ht="26.25">
      <c r="A84" s="19">
        <v>81</v>
      </c>
      <c r="B84" s="19">
        <v>11</v>
      </c>
      <c r="C84" s="19">
        <v>6</v>
      </c>
      <c r="D84" s="19">
        <f t="shared" si="1"/>
        <v>17</v>
      </c>
    </row>
    <row r="85" spans="1:4" ht="26.25">
      <c r="A85" s="19">
        <v>82</v>
      </c>
      <c r="B85" s="19">
        <v>2</v>
      </c>
      <c r="C85" s="19">
        <v>2</v>
      </c>
      <c r="D85" s="19">
        <f t="shared" si="1"/>
        <v>4</v>
      </c>
    </row>
    <row r="86" spans="1:4" ht="26.25">
      <c r="A86" s="19">
        <v>83</v>
      </c>
      <c r="B86" s="19">
        <v>1</v>
      </c>
      <c r="C86" s="19">
        <v>1</v>
      </c>
      <c r="D86" s="19">
        <f t="shared" si="1"/>
        <v>2</v>
      </c>
    </row>
    <row r="87" spans="1:4" ht="26.25">
      <c r="A87" s="19">
        <v>84</v>
      </c>
      <c r="B87" s="19">
        <v>2</v>
      </c>
      <c r="C87" s="19">
        <v>5</v>
      </c>
      <c r="D87" s="19">
        <f t="shared" si="1"/>
        <v>7</v>
      </c>
    </row>
    <row r="88" spans="1:4" ht="26.25">
      <c r="A88" s="19">
        <v>85</v>
      </c>
      <c r="B88" s="19">
        <v>1</v>
      </c>
      <c r="C88" s="19">
        <v>1</v>
      </c>
      <c r="D88" s="19">
        <f t="shared" si="1"/>
        <v>2</v>
      </c>
    </row>
    <row r="89" spans="1:4" ht="26.25">
      <c r="A89" s="19">
        <v>86</v>
      </c>
      <c r="B89" s="19">
        <v>6</v>
      </c>
      <c r="C89" s="19">
        <v>9</v>
      </c>
      <c r="D89" s="19">
        <f t="shared" si="1"/>
        <v>15</v>
      </c>
    </row>
    <row r="90" spans="1:4" ht="26.25">
      <c r="A90" s="19">
        <v>87</v>
      </c>
      <c r="B90" s="19">
        <v>2</v>
      </c>
      <c r="C90" s="19">
        <v>1</v>
      </c>
      <c r="D90" s="19">
        <f t="shared" si="1"/>
        <v>3</v>
      </c>
    </row>
    <row r="91" spans="1:4" ht="26.25">
      <c r="A91" s="19">
        <v>88</v>
      </c>
      <c r="B91" s="19">
        <v>0</v>
      </c>
      <c r="C91" s="19">
        <v>0</v>
      </c>
      <c r="D91" s="19">
        <f t="shared" si="1"/>
        <v>0</v>
      </c>
    </row>
    <row r="92" spans="1:4" ht="26.25">
      <c r="A92" s="19">
        <v>89</v>
      </c>
      <c r="B92" s="19">
        <v>1</v>
      </c>
      <c r="C92" s="19">
        <v>3</v>
      </c>
      <c r="D92" s="19">
        <f t="shared" si="1"/>
        <v>4</v>
      </c>
    </row>
    <row r="93" spans="1:4" ht="26.25">
      <c r="A93" s="19">
        <v>90</v>
      </c>
      <c r="B93" s="19">
        <v>0</v>
      </c>
      <c r="C93" s="19">
        <v>0</v>
      </c>
      <c r="D93" s="19">
        <f t="shared" si="1"/>
        <v>0</v>
      </c>
    </row>
    <row r="94" spans="1:4" ht="26.25">
      <c r="A94" s="19">
        <v>91</v>
      </c>
      <c r="B94" s="19">
        <v>1</v>
      </c>
      <c r="C94" s="19">
        <v>5</v>
      </c>
      <c r="D94" s="19">
        <f t="shared" si="1"/>
        <v>6</v>
      </c>
    </row>
    <row r="95" spans="1:4" ht="26.25">
      <c r="A95" s="19">
        <v>92</v>
      </c>
      <c r="B95" s="19">
        <v>1</v>
      </c>
      <c r="C95" s="19">
        <v>0</v>
      </c>
      <c r="D95" s="19">
        <f t="shared" si="1"/>
        <v>1</v>
      </c>
    </row>
    <row r="96" spans="1:4" ht="26.25">
      <c r="A96" s="19">
        <v>93</v>
      </c>
      <c r="B96" s="19">
        <v>1</v>
      </c>
      <c r="C96" s="19">
        <v>1</v>
      </c>
      <c r="D96" s="19">
        <f t="shared" si="1"/>
        <v>2</v>
      </c>
    </row>
    <row r="97" spans="1:4" ht="26.25">
      <c r="A97" s="19">
        <v>94</v>
      </c>
      <c r="B97" s="19">
        <v>0</v>
      </c>
      <c r="C97" s="19">
        <v>1</v>
      </c>
      <c r="D97" s="19">
        <f t="shared" si="1"/>
        <v>1</v>
      </c>
    </row>
    <row r="98" spans="1:4" ht="26.25">
      <c r="A98" s="19">
        <v>95</v>
      </c>
      <c r="B98" s="19">
        <v>0</v>
      </c>
      <c r="C98" s="19">
        <v>4</v>
      </c>
      <c r="D98" s="19">
        <f t="shared" si="1"/>
        <v>4</v>
      </c>
    </row>
    <row r="99" spans="1:4" ht="26.25">
      <c r="A99" s="19">
        <v>96</v>
      </c>
      <c r="B99" s="19">
        <v>1</v>
      </c>
      <c r="C99" s="19">
        <v>0</v>
      </c>
      <c r="D99" s="19">
        <f t="shared" si="1"/>
        <v>1</v>
      </c>
    </row>
    <row r="100" spans="1:4" ht="26.25">
      <c r="A100" s="19">
        <v>97</v>
      </c>
      <c r="B100" s="19">
        <v>0</v>
      </c>
      <c r="C100" s="19">
        <v>0</v>
      </c>
      <c r="D100" s="19">
        <f t="shared" si="1"/>
        <v>0</v>
      </c>
    </row>
    <row r="101" spans="1:4" ht="26.25">
      <c r="A101" s="19">
        <v>98</v>
      </c>
      <c r="B101" s="19">
        <v>0</v>
      </c>
      <c r="C101" s="19">
        <v>0</v>
      </c>
      <c r="D101" s="19">
        <f t="shared" si="1"/>
        <v>0</v>
      </c>
    </row>
    <row r="102" spans="1:4" ht="26.25">
      <c r="A102" s="19">
        <v>99</v>
      </c>
      <c r="B102" s="19">
        <v>1</v>
      </c>
      <c r="C102" s="19">
        <v>0</v>
      </c>
      <c r="D102" s="19">
        <f t="shared" si="1"/>
        <v>1</v>
      </c>
    </row>
    <row r="103" spans="1:4" ht="26.25">
      <c r="A103" s="19">
        <v>100</v>
      </c>
      <c r="B103" s="19">
        <v>0</v>
      </c>
      <c r="C103" s="19">
        <v>0</v>
      </c>
      <c r="D103" s="19">
        <f t="shared" si="1"/>
        <v>0</v>
      </c>
    </row>
    <row r="104" spans="1:4" ht="26.25">
      <c r="A104" s="19" t="s">
        <v>5</v>
      </c>
      <c r="B104" s="19">
        <v>2</v>
      </c>
      <c r="C104" s="19">
        <v>3</v>
      </c>
      <c r="D104" s="19">
        <f t="shared" si="1"/>
        <v>5</v>
      </c>
    </row>
    <row r="105" spans="1:4" ht="26.25">
      <c r="A105" s="19" t="s">
        <v>6</v>
      </c>
      <c r="B105" s="19">
        <v>0</v>
      </c>
      <c r="C105" s="19">
        <v>0</v>
      </c>
      <c r="D105" s="19">
        <f t="shared" si="1"/>
        <v>0</v>
      </c>
    </row>
    <row r="106" spans="1:4" ht="26.25">
      <c r="A106" s="2" t="s">
        <v>4</v>
      </c>
      <c r="B106" s="35">
        <f>SUM(B3:B105)</f>
        <v>2385</v>
      </c>
      <c r="C106" s="35">
        <f>SUM(C3:C105)</f>
        <v>2478</v>
      </c>
      <c r="D106" s="35">
        <f t="shared" si="1"/>
        <v>4863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1"/>
  <sheetViews>
    <sheetView zoomScale="120" zoomScaleNormal="120" zoomScalePageLayoutView="0" workbookViewId="0" topLeftCell="A97">
      <selection activeCell="B106" sqref="B106"/>
    </sheetView>
  </sheetViews>
  <sheetFormatPr defaultColWidth="9.140625" defaultRowHeight="12.75"/>
  <cols>
    <col min="1" max="1" width="18.140625" style="10" customWidth="1"/>
    <col min="2" max="2" width="16.7109375" style="1" customWidth="1"/>
    <col min="3" max="3" width="17.57421875" style="1" customWidth="1"/>
    <col min="4" max="4" width="18.421875" style="1" customWidth="1"/>
    <col min="5" max="16384" width="9.140625" style="1" customWidth="1"/>
  </cols>
  <sheetData>
    <row r="1" spans="1:4" ht="26.25">
      <c r="A1" s="207" t="s">
        <v>134</v>
      </c>
      <c r="B1" s="207"/>
      <c r="C1" s="207"/>
      <c r="D1" s="207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f>แว้ง!B3+เทศบาลแว้ง!B3+ท้องถิ่นเทศบาลบูเก๊ะตา!B3</f>
        <v>406</v>
      </c>
      <c r="C3" s="39">
        <f>แว้ง!C3+เทศบาลแว้ง!C3+ท้องถิ่นเทศบาลบูเก๊ะตา!C3</f>
        <v>382</v>
      </c>
      <c r="D3" s="39">
        <f>SUM(B3:C3)</f>
        <v>788</v>
      </c>
    </row>
    <row r="4" spans="1:4" ht="26.25">
      <c r="A4" s="33">
        <v>1</v>
      </c>
      <c r="B4" s="39">
        <f>แว้ง!B4+เทศบาลแว้ง!B4+ท้องถิ่นเทศบาลบูเก๊ะตา!B4</f>
        <v>413</v>
      </c>
      <c r="C4" s="39">
        <f>แว้ง!C4+เทศบาลแว้ง!C4+ท้องถิ่นเทศบาลบูเก๊ะตา!C4</f>
        <v>421</v>
      </c>
      <c r="D4" s="39">
        <f aca="true" t="shared" si="0" ref="D4:D37">SUM(B4:C4)</f>
        <v>834</v>
      </c>
    </row>
    <row r="5" spans="1:4" ht="26.25">
      <c r="A5" s="33">
        <v>2</v>
      </c>
      <c r="B5" s="39">
        <f>แว้ง!B5+เทศบาลแว้ง!B5+ท้องถิ่นเทศบาลบูเก๊ะตา!B5</f>
        <v>411</v>
      </c>
      <c r="C5" s="39">
        <f>แว้ง!C5+เทศบาลแว้ง!C5+ท้องถิ่นเทศบาลบูเก๊ะตา!C5</f>
        <v>402</v>
      </c>
      <c r="D5" s="39">
        <f t="shared" si="0"/>
        <v>813</v>
      </c>
    </row>
    <row r="6" spans="1:4" ht="26.25">
      <c r="A6" s="33">
        <v>3</v>
      </c>
      <c r="B6" s="39">
        <f>แว้ง!B6+เทศบาลแว้ง!B6+ท้องถิ่นเทศบาลบูเก๊ะตา!B6</f>
        <v>437</v>
      </c>
      <c r="C6" s="39">
        <f>แว้ง!C6+เทศบาลแว้ง!C6+ท้องถิ่นเทศบาลบูเก๊ะตา!C6</f>
        <v>425</v>
      </c>
      <c r="D6" s="39">
        <f t="shared" si="0"/>
        <v>862</v>
      </c>
    </row>
    <row r="7" spans="1:4" ht="26.25">
      <c r="A7" s="33">
        <v>4</v>
      </c>
      <c r="B7" s="39">
        <f>แว้ง!B7+เทศบาลแว้ง!B7+ท้องถิ่นเทศบาลบูเก๊ะตา!B7</f>
        <v>447</v>
      </c>
      <c r="C7" s="39">
        <f>แว้ง!C7+เทศบาลแว้ง!C7+ท้องถิ่นเทศบาลบูเก๊ะตา!C7</f>
        <v>460</v>
      </c>
      <c r="D7" s="39">
        <f t="shared" si="0"/>
        <v>907</v>
      </c>
    </row>
    <row r="8" spans="1:6" ht="26.25">
      <c r="A8" s="33">
        <v>5</v>
      </c>
      <c r="B8" s="39">
        <f>แว้ง!B8+เทศบาลแว้ง!B8+ท้องถิ่นเทศบาลบูเก๊ะตา!B8</f>
        <v>456</v>
      </c>
      <c r="C8" s="39">
        <f>แว้ง!C8+เทศบาลแว้ง!C8+ท้องถิ่นเทศบาลบูเก๊ะตา!C8</f>
        <v>444</v>
      </c>
      <c r="D8" s="39">
        <f t="shared" si="0"/>
        <v>900</v>
      </c>
      <c r="F8" s="5">
        <f>SUM(C18:C22)</f>
        <v>2210</v>
      </c>
    </row>
    <row r="9" spans="1:4" ht="26.25">
      <c r="A9" s="33">
        <v>6</v>
      </c>
      <c r="B9" s="39">
        <f>แว้ง!B9+เทศบาลแว้ง!B9+ท้องถิ่นเทศบาลบูเก๊ะตา!B9</f>
        <v>445</v>
      </c>
      <c r="C9" s="39">
        <f>แว้ง!C9+เทศบาลแว้ง!C9+ท้องถิ่นเทศบาลบูเก๊ะตา!C9</f>
        <v>433</v>
      </c>
      <c r="D9" s="39">
        <f t="shared" si="0"/>
        <v>878</v>
      </c>
    </row>
    <row r="10" spans="1:4" ht="26.25">
      <c r="A10" s="33">
        <v>7</v>
      </c>
      <c r="B10" s="39">
        <f>แว้ง!B10+เทศบาลแว้ง!B10+ท้องถิ่นเทศบาลบูเก๊ะตา!B10</f>
        <v>442</v>
      </c>
      <c r="C10" s="39">
        <f>แว้ง!C10+เทศบาลแว้ง!C10+ท้องถิ่นเทศบาลบูเก๊ะตา!C10</f>
        <v>395</v>
      </c>
      <c r="D10" s="39">
        <f t="shared" si="0"/>
        <v>837</v>
      </c>
    </row>
    <row r="11" spans="1:4" ht="26.25">
      <c r="A11" s="33">
        <v>8</v>
      </c>
      <c r="B11" s="39">
        <f>แว้ง!B11+เทศบาลแว้ง!B11+ท้องถิ่นเทศบาลบูเก๊ะตา!B11</f>
        <v>442</v>
      </c>
      <c r="C11" s="39">
        <f>แว้ง!C11+เทศบาลแว้ง!C11+ท้องถิ่นเทศบาลบูเก๊ะตา!C11</f>
        <v>422</v>
      </c>
      <c r="D11" s="39">
        <f t="shared" si="0"/>
        <v>864</v>
      </c>
    </row>
    <row r="12" spans="1:4" ht="26.25">
      <c r="A12" s="33">
        <v>9</v>
      </c>
      <c r="B12" s="39">
        <f>แว้ง!B12+เทศบาลแว้ง!B12+ท้องถิ่นเทศบาลบูเก๊ะตา!B12</f>
        <v>481</v>
      </c>
      <c r="C12" s="39">
        <f>แว้ง!C12+เทศบาลแว้ง!C12+ท้องถิ่นเทศบาลบูเก๊ะตา!C12</f>
        <v>435</v>
      </c>
      <c r="D12" s="39">
        <f t="shared" si="0"/>
        <v>916</v>
      </c>
    </row>
    <row r="13" spans="1:4" ht="26.25">
      <c r="A13" s="33">
        <v>10</v>
      </c>
      <c r="B13" s="39">
        <f>แว้ง!B13+เทศบาลแว้ง!B13+ท้องถิ่นเทศบาลบูเก๊ะตา!B13</f>
        <v>429</v>
      </c>
      <c r="C13" s="39">
        <f>แว้ง!C13+เทศบาลแว้ง!C13+ท้องถิ่นเทศบาลบูเก๊ะตา!C13</f>
        <v>397</v>
      </c>
      <c r="D13" s="39">
        <f t="shared" si="0"/>
        <v>826</v>
      </c>
    </row>
    <row r="14" spans="1:4" ht="26.25">
      <c r="A14" s="33">
        <v>11</v>
      </c>
      <c r="B14" s="39">
        <f>แว้ง!B14+เทศบาลแว้ง!B14+ท้องถิ่นเทศบาลบูเก๊ะตา!B14</f>
        <v>478</v>
      </c>
      <c r="C14" s="39">
        <f>แว้ง!C14+เทศบาลแว้ง!C14+ท้องถิ่นเทศบาลบูเก๊ะตา!C14</f>
        <v>436</v>
      </c>
      <c r="D14" s="39">
        <f t="shared" si="0"/>
        <v>914</v>
      </c>
    </row>
    <row r="15" spans="1:4" ht="26.25">
      <c r="A15" s="33">
        <v>12</v>
      </c>
      <c r="B15" s="39">
        <f>แว้ง!B15+เทศบาลแว้ง!B15+ท้องถิ่นเทศบาลบูเก๊ะตา!B15</f>
        <v>454</v>
      </c>
      <c r="C15" s="39">
        <f>แว้ง!C15+เทศบาลแว้ง!C15+ท้องถิ่นเทศบาลบูเก๊ะตา!C15</f>
        <v>427</v>
      </c>
      <c r="D15" s="39">
        <f t="shared" si="0"/>
        <v>881</v>
      </c>
    </row>
    <row r="16" spans="1:4" ht="26.25">
      <c r="A16" s="33">
        <v>13</v>
      </c>
      <c r="B16" s="39">
        <f>แว้ง!B16+เทศบาลแว้ง!B16+ท้องถิ่นเทศบาลบูเก๊ะตา!B16</f>
        <v>423</v>
      </c>
      <c r="C16" s="39">
        <f>แว้ง!C16+เทศบาลแว้ง!C16+ท้องถิ่นเทศบาลบูเก๊ะตา!C16</f>
        <v>416</v>
      </c>
      <c r="D16" s="39">
        <f t="shared" si="0"/>
        <v>839</v>
      </c>
    </row>
    <row r="17" spans="1:4" ht="26.25">
      <c r="A17" s="33">
        <v>14</v>
      </c>
      <c r="B17" s="39">
        <f>แว้ง!B17+เทศบาลแว้ง!B17+ท้องถิ่นเทศบาลบูเก๊ะตา!B17</f>
        <v>420</v>
      </c>
      <c r="C17" s="39">
        <f>แว้ง!C17+เทศบาลแว้ง!C17+ท้องถิ่นเทศบาลบูเก๊ะตา!C17</f>
        <v>413</v>
      </c>
      <c r="D17" s="39">
        <f t="shared" si="0"/>
        <v>833</v>
      </c>
    </row>
    <row r="18" spans="1:4" ht="26.25">
      <c r="A18" s="33">
        <v>15</v>
      </c>
      <c r="B18" s="39">
        <f>แว้ง!B18+เทศบาลแว้ง!B18+ท้องถิ่นเทศบาลบูเก๊ะตา!B18</f>
        <v>463</v>
      </c>
      <c r="C18" s="39">
        <f>แว้ง!C18+เทศบาลแว้ง!C18+ท้องถิ่นเทศบาลบูเก๊ะตา!C18</f>
        <v>433</v>
      </c>
      <c r="D18" s="39">
        <f t="shared" si="0"/>
        <v>896</v>
      </c>
    </row>
    <row r="19" spans="1:4" ht="26.25">
      <c r="A19" s="33">
        <v>16</v>
      </c>
      <c r="B19" s="39">
        <f>แว้ง!B19+เทศบาลแว้ง!B19+ท้องถิ่นเทศบาลบูเก๊ะตา!B19</f>
        <v>465</v>
      </c>
      <c r="C19" s="39">
        <f>แว้ง!C19+เทศบาลแว้ง!C19+ท้องถิ่นเทศบาลบูเก๊ะตา!C19</f>
        <v>483</v>
      </c>
      <c r="D19" s="39">
        <f t="shared" si="0"/>
        <v>948</v>
      </c>
    </row>
    <row r="20" spans="1:4" ht="26.25">
      <c r="A20" s="33">
        <v>17</v>
      </c>
      <c r="B20" s="39">
        <f>แว้ง!B20+เทศบาลแว้ง!B20+ท้องถิ่นเทศบาลบูเก๊ะตา!B20</f>
        <v>479</v>
      </c>
      <c r="C20" s="39">
        <f>แว้ง!C20+เทศบาลแว้ง!C20+ท้องถิ่นเทศบาลบูเก๊ะตา!C20</f>
        <v>429</v>
      </c>
      <c r="D20" s="39">
        <f t="shared" si="0"/>
        <v>908</v>
      </c>
    </row>
    <row r="21" spans="1:4" ht="26.25">
      <c r="A21" s="33">
        <v>18</v>
      </c>
      <c r="B21" s="39">
        <f>แว้ง!B21+เทศบาลแว้ง!B21+ท้องถิ่นเทศบาลบูเก๊ะตา!B21</f>
        <v>458</v>
      </c>
      <c r="C21" s="39">
        <f>แว้ง!C21+เทศบาลแว้ง!C21+ท้องถิ่นเทศบาลบูเก๊ะตา!C21</f>
        <v>429</v>
      </c>
      <c r="D21" s="39">
        <f t="shared" si="0"/>
        <v>887</v>
      </c>
    </row>
    <row r="22" spans="1:4" ht="26.25">
      <c r="A22" s="33">
        <v>19</v>
      </c>
      <c r="B22" s="39">
        <f>แว้ง!B22+เทศบาลแว้ง!B22+ท้องถิ่นเทศบาลบูเก๊ะตา!B22</f>
        <v>443</v>
      </c>
      <c r="C22" s="39">
        <f>แว้ง!C22+เทศบาลแว้ง!C22+ท้องถิ่นเทศบาลบูเก๊ะตา!C22</f>
        <v>436</v>
      </c>
      <c r="D22" s="39">
        <f t="shared" si="0"/>
        <v>879</v>
      </c>
    </row>
    <row r="23" spans="1:4" ht="26.25">
      <c r="A23" s="33">
        <v>20</v>
      </c>
      <c r="B23" s="39">
        <f>แว้ง!B23+เทศบาลแว้ง!B23+ท้องถิ่นเทศบาลบูเก๊ะตา!B23</f>
        <v>423</v>
      </c>
      <c r="C23" s="39">
        <f>แว้ง!C23+เทศบาลแว้ง!C23+ท้องถิ่นเทศบาลบูเก๊ะตา!C23</f>
        <v>407</v>
      </c>
      <c r="D23" s="39">
        <f t="shared" si="0"/>
        <v>830</v>
      </c>
    </row>
    <row r="24" spans="1:4" ht="26.25">
      <c r="A24" s="33">
        <v>21</v>
      </c>
      <c r="B24" s="39">
        <f>แว้ง!B24+เทศบาลแว้ง!B24+ท้องถิ่นเทศบาลบูเก๊ะตา!B24</f>
        <v>440</v>
      </c>
      <c r="C24" s="39">
        <f>แว้ง!C24+เทศบาลแว้ง!C24+ท้องถิ่นเทศบาลบูเก๊ะตา!C24</f>
        <v>439</v>
      </c>
      <c r="D24" s="39">
        <f t="shared" si="0"/>
        <v>879</v>
      </c>
    </row>
    <row r="25" spans="1:4" ht="26.25">
      <c r="A25" s="33">
        <v>22</v>
      </c>
      <c r="B25" s="39">
        <f>แว้ง!B25+เทศบาลแว้ง!B25+ท้องถิ่นเทศบาลบูเก๊ะตา!B25</f>
        <v>426</v>
      </c>
      <c r="C25" s="39">
        <f>แว้ง!C25+เทศบาลแว้ง!C25+ท้องถิ่นเทศบาลบูเก๊ะตา!C25</f>
        <v>441</v>
      </c>
      <c r="D25" s="39">
        <f>SUM(B25:C25)</f>
        <v>867</v>
      </c>
    </row>
    <row r="26" spans="1:4" ht="26.25">
      <c r="A26" s="33">
        <v>23</v>
      </c>
      <c r="B26" s="39">
        <f>แว้ง!B26+เทศบาลแว้ง!B26+ท้องถิ่นเทศบาลบูเก๊ะตา!B26</f>
        <v>471</v>
      </c>
      <c r="C26" s="39">
        <f>แว้ง!C26+เทศบาลแว้ง!C26+ท้องถิ่นเทศบาลบูเก๊ะตา!C26</f>
        <v>460</v>
      </c>
      <c r="D26" s="39">
        <f t="shared" si="0"/>
        <v>931</v>
      </c>
    </row>
    <row r="27" spans="1:4" ht="26.25">
      <c r="A27" s="33">
        <v>24</v>
      </c>
      <c r="B27" s="39">
        <f>แว้ง!B27+เทศบาลแว้ง!B27+ท้องถิ่นเทศบาลบูเก๊ะตา!B27</f>
        <v>438</v>
      </c>
      <c r="C27" s="39">
        <f>แว้ง!C27+เทศบาลแว้ง!C27+ท้องถิ่นเทศบาลบูเก๊ะตา!C27</f>
        <v>452</v>
      </c>
      <c r="D27" s="39">
        <f t="shared" si="0"/>
        <v>890</v>
      </c>
    </row>
    <row r="28" spans="1:4" ht="26.25">
      <c r="A28" s="33">
        <v>25</v>
      </c>
      <c r="B28" s="39">
        <f>แว้ง!B28+เทศบาลแว้ง!B28+ท้องถิ่นเทศบาลบูเก๊ะตา!B28</f>
        <v>400</v>
      </c>
      <c r="C28" s="39">
        <f>แว้ง!C28+เทศบาลแว้ง!C28+ท้องถิ่นเทศบาลบูเก๊ะตา!C28</f>
        <v>413</v>
      </c>
      <c r="D28" s="39">
        <f>SUM(B28:C28)</f>
        <v>813</v>
      </c>
    </row>
    <row r="29" spans="1:4" ht="26.25">
      <c r="A29" s="33">
        <v>26</v>
      </c>
      <c r="B29" s="39">
        <f>แว้ง!B29+เทศบาลแว้ง!B29+ท้องถิ่นเทศบาลบูเก๊ะตา!B29</f>
        <v>416</v>
      </c>
      <c r="C29" s="39">
        <f>แว้ง!C29+เทศบาลแว้ง!C29+ท้องถิ่นเทศบาลบูเก๊ะตา!C29</f>
        <v>381</v>
      </c>
      <c r="D29" s="39">
        <f t="shared" si="0"/>
        <v>797</v>
      </c>
    </row>
    <row r="30" spans="1:4" ht="26.25">
      <c r="A30" s="33">
        <v>27</v>
      </c>
      <c r="B30" s="39">
        <f>แว้ง!B30+เทศบาลแว้ง!B30+ท้องถิ่นเทศบาลบูเก๊ะตา!B30</f>
        <v>454</v>
      </c>
      <c r="C30" s="39">
        <f>แว้ง!C30+เทศบาลแว้ง!C30+ท้องถิ่นเทศบาลบูเก๊ะตา!C30</f>
        <v>422</v>
      </c>
      <c r="D30" s="39">
        <f t="shared" si="0"/>
        <v>876</v>
      </c>
    </row>
    <row r="31" spans="1:4" ht="26.25">
      <c r="A31" s="33">
        <v>28</v>
      </c>
      <c r="B31" s="39">
        <f>แว้ง!B31+เทศบาลแว้ง!B31+ท้องถิ่นเทศบาลบูเก๊ะตา!B31</f>
        <v>422</v>
      </c>
      <c r="C31" s="39">
        <f>แว้ง!C31+เทศบาลแว้ง!C31+ท้องถิ่นเทศบาลบูเก๊ะตา!C31</f>
        <v>411</v>
      </c>
      <c r="D31" s="39">
        <f t="shared" si="0"/>
        <v>833</v>
      </c>
    </row>
    <row r="32" spans="1:4" ht="26.25">
      <c r="A32" s="33">
        <v>29</v>
      </c>
      <c r="B32" s="39">
        <f>แว้ง!B32+เทศบาลแว้ง!B32+ท้องถิ่นเทศบาลบูเก๊ะตา!B32</f>
        <v>423</v>
      </c>
      <c r="C32" s="39">
        <f>แว้ง!C32+เทศบาลแว้ง!C32+ท้องถิ่นเทศบาลบูเก๊ะตา!C32</f>
        <v>389</v>
      </c>
      <c r="D32" s="39">
        <f t="shared" si="0"/>
        <v>812</v>
      </c>
    </row>
    <row r="33" spans="1:4" ht="26.25">
      <c r="A33" s="33">
        <v>30</v>
      </c>
      <c r="B33" s="39">
        <f>แว้ง!B33+เทศบาลแว้ง!B33+ท้องถิ่นเทศบาลบูเก๊ะตา!B33</f>
        <v>384</v>
      </c>
      <c r="C33" s="39">
        <f>แว้ง!C33+เทศบาลแว้ง!C33+ท้องถิ่นเทศบาลบูเก๊ะตา!C33</f>
        <v>411</v>
      </c>
      <c r="D33" s="39">
        <f t="shared" si="0"/>
        <v>795</v>
      </c>
    </row>
    <row r="34" spans="1:4" ht="26.25">
      <c r="A34" s="33">
        <v>31</v>
      </c>
      <c r="B34" s="39">
        <f>แว้ง!B34+เทศบาลแว้ง!B34+ท้องถิ่นเทศบาลบูเก๊ะตา!B34</f>
        <v>432</v>
      </c>
      <c r="C34" s="39">
        <f>แว้ง!C34+เทศบาลแว้ง!C34+ท้องถิ่นเทศบาลบูเก๊ะตา!C34</f>
        <v>424</v>
      </c>
      <c r="D34" s="39">
        <f t="shared" si="0"/>
        <v>856</v>
      </c>
    </row>
    <row r="35" spans="1:4" ht="26.25">
      <c r="A35" s="33">
        <v>32</v>
      </c>
      <c r="B35" s="39">
        <f>แว้ง!B35+เทศบาลแว้ง!B35+ท้องถิ่นเทศบาลบูเก๊ะตา!B35</f>
        <v>465</v>
      </c>
      <c r="C35" s="39">
        <f>แว้ง!C35+เทศบาลแว้ง!C35+ท้องถิ่นเทศบาลบูเก๊ะตา!C35</f>
        <v>408</v>
      </c>
      <c r="D35" s="39">
        <f t="shared" si="0"/>
        <v>873</v>
      </c>
    </row>
    <row r="36" spans="1:4" ht="26.25">
      <c r="A36" s="33">
        <v>33</v>
      </c>
      <c r="B36" s="39">
        <f>แว้ง!B36+เทศบาลแว้ง!B36+ท้องถิ่นเทศบาลบูเก๊ะตา!B36</f>
        <v>427</v>
      </c>
      <c r="C36" s="39">
        <f>แว้ง!C36+เทศบาลแว้ง!C36+ท้องถิ่นเทศบาลบูเก๊ะตา!C36</f>
        <v>443</v>
      </c>
      <c r="D36" s="39">
        <f t="shared" si="0"/>
        <v>870</v>
      </c>
    </row>
    <row r="37" spans="1:4" ht="26.25">
      <c r="A37" s="33">
        <v>34</v>
      </c>
      <c r="B37" s="39">
        <f>แว้ง!B37+เทศบาลแว้ง!B37+ท้องถิ่นเทศบาลบูเก๊ะตา!B37</f>
        <v>435</v>
      </c>
      <c r="C37" s="39">
        <f>แว้ง!C37+เทศบาลแว้ง!C37+ท้องถิ่นเทศบาลบูเก๊ะตา!C37</f>
        <v>415</v>
      </c>
      <c r="D37" s="39">
        <f t="shared" si="0"/>
        <v>850</v>
      </c>
    </row>
    <row r="38" spans="1:4" ht="26.25">
      <c r="A38" s="33">
        <v>35</v>
      </c>
      <c r="B38" s="39">
        <f>แว้ง!B38+เทศบาลแว้ง!B38+ท้องถิ่นเทศบาลบูเก๊ะตา!B38</f>
        <v>390</v>
      </c>
      <c r="C38" s="39">
        <f>แว้ง!C38+เทศบาลแว้ง!C38+ท้องถิ่นเทศบาลบูเก๊ะตา!C38</f>
        <v>383</v>
      </c>
      <c r="D38" s="39">
        <f>SUM(B38:C38)</f>
        <v>773</v>
      </c>
    </row>
    <row r="39" spans="1:4" ht="26.25">
      <c r="A39" s="33">
        <v>36</v>
      </c>
      <c r="B39" s="39">
        <f>แว้ง!B39+เทศบาลแว้ง!B39+ท้องถิ่นเทศบาลบูเก๊ะตา!B39</f>
        <v>395</v>
      </c>
      <c r="C39" s="39">
        <f>แว้ง!C39+เทศบาลแว้ง!C39+ท้องถิ่นเทศบาลบูเก๊ะตา!C39</f>
        <v>422</v>
      </c>
      <c r="D39" s="39">
        <f aca="true" t="shared" si="1" ref="D39:D72">SUM(B39:C39)</f>
        <v>817</v>
      </c>
    </row>
    <row r="40" spans="1:4" ht="26.25">
      <c r="A40" s="33">
        <v>37</v>
      </c>
      <c r="B40" s="39">
        <f>แว้ง!B40+เทศบาลแว้ง!B40+ท้องถิ่นเทศบาลบูเก๊ะตา!B40</f>
        <v>422</v>
      </c>
      <c r="C40" s="39">
        <f>แว้ง!C40+เทศบาลแว้ง!C40+ท้องถิ่นเทศบาลบูเก๊ะตา!C40</f>
        <v>423</v>
      </c>
      <c r="D40" s="39">
        <f t="shared" si="1"/>
        <v>845</v>
      </c>
    </row>
    <row r="41" spans="1:4" ht="26.25">
      <c r="A41" s="33">
        <v>38</v>
      </c>
      <c r="B41" s="39">
        <f>แว้ง!B41+เทศบาลแว้ง!B41+ท้องถิ่นเทศบาลบูเก๊ะตา!B41</f>
        <v>399</v>
      </c>
      <c r="C41" s="39">
        <f>แว้ง!C41+เทศบาลแว้ง!C41+ท้องถิ่นเทศบาลบูเก๊ะตา!C41</f>
        <v>423</v>
      </c>
      <c r="D41" s="39">
        <f t="shared" si="1"/>
        <v>822</v>
      </c>
    </row>
    <row r="42" spans="1:4" ht="26.25">
      <c r="A42" s="33">
        <v>39</v>
      </c>
      <c r="B42" s="39">
        <f>แว้ง!B42+เทศบาลแว้ง!B42+ท้องถิ่นเทศบาลบูเก๊ะตา!B42</f>
        <v>420</v>
      </c>
      <c r="C42" s="39">
        <f>แว้ง!C42+เทศบาลแว้ง!C42+ท้องถิ่นเทศบาลบูเก๊ะตา!C42</f>
        <v>412</v>
      </c>
      <c r="D42" s="39">
        <f t="shared" si="1"/>
        <v>832</v>
      </c>
    </row>
    <row r="43" spans="1:4" ht="26.25">
      <c r="A43" s="33">
        <v>40</v>
      </c>
      <c r="B43" s="39">
        <f>แว้ง!B43+เทศบาลแว้ง!B43+ท้องถิ่นเทศบาลบูเก๊ะตา!B43</f>
        <v>362</v>
      </c>
      <c r="C43" s="39">
        <f>แว้ง!C43+เทศบาลแว้ง!C43+ท้องถิ่นเทศบาลบูเก๊ะตา!C43</f>
        <v>422</v>
      </c>
      <c r="D43" s="39">
        <f t="shared" si="1"/>
        <v>784</v>
      </c>
    </row>
    <row r="44" spans="1:4" ht="26.25">
      <c r="A44" s="33">
        <v>41</v>
      </c>
      <c r="B44" s="39">
        <f>แว้ง!B44+เทศบาลแว้ง!B44+ท้องถิ่นเทศบาลบูเก๊ะตา!B44</f>
        <v>313</v>
      </c>
      <c r="C44" s="39">
        <f>แว้ง!C44+เทศบาลแว้ง!C44+ท้องถิ่นเทศบาลบูเก๊ะตา!C44</f>
        <v>350</v>
      </c>
      <c r="D44" s="39">
        <f t="shared" si="1"/>
        <v>663</v>
      </c>
    </row>
    <row r="45" spans="1:4" ht="26.25">
      <c r="A45" s="33">
        <v>42</v>
      </c>
      <c r="B45" s="39">
        <f>แว้ง!B45+เทศบาลแว้ง!B45+ท้องถิ่นเทศบาลบูเก๊ะตา!B45</f>
        <v>339</v>
      </c>
      <c r="C45" s="39">
        <f>แว้ง!C45+เทศบาลแว้ง!C45+ท้องถิ่นเทศบาลบูเก๊ะตา!C45</f>
        <v>325</v>
      </c>
      <c r="D45" s="39">
        <f t="shared" si="1"/>
        <v>664</v>
      </c>
    </row>
    <row r="46" spans="1:4" ht="26.25">
      <c r="A46" s="33">
        <v>43</v>
      </c>
      <c r="B46" s="39">
        <f>แว้ง!B46+เทศบาลแว้ง!B46+ท้องถิ่นเทศบาลบูเก๊ะตา!B46</f>
        <v>424</v>
      </c>
      <c r="C46" s="39">
        <f>แว้ง!C46+เทศบาลแว้ง!C46+ท้องถิ่นเทศบาลบูเก๊ะตา!C46</f>
        <v>420</v>
      </c>
      <c r="D46" s="39">
        <f t="shared" si="1"/>
        <v>844</v>
      </c>
    </row>
    <row r="47" spans="1:4" ht="26.25">
      <c r="A47" s="33">
        <v>44</v>
      </c>
      <c r="B47" s="39">
        <f>แว้ง!B47+เทศบาลแว้ง!B47+ท้องถิ่นเทศบาลบูเก๊ะตา!B47</f>
        <v>363</v>
      </c>
      <c r="C47" s="39">
        <f>แว้ง!C47+เทศบาลแว้ง!C47+ท้องถิ่นเทศบาลบูเก๊ะตา!C47</f>
        <v>420</v>
      </c>
      <c r="D47" s="39">
        <f t="shared" si="1"/>
        <v>783</v>
      </c>
    </row>
    <row r="48" spans="1:4" ht="26.25">
      <c r="A48" s="33">
        <v>45</v>
      </c>
      <c r="B48" s="39">
        <f>แว้ง!B48+เทศบาลแว้ง!B48+ท้องถิ่นเทศบาลบูเก๊ะตา!B48</f>
        <v>332</v>
      </c>
      <c r="C48" s="39">
        <f>แว้ง!C48+เทศบาลแว้ง!C48+ท้องถิ่นเทศบาลบูเก๊ะตา!C48</f>
        <v>369</v>
      </c>
      <c r="D48" s="39">
        <f t="shared" si="1"/>
        <v>701</v>
      </c>
    </row>
    <row r="49" spans="1:4" ht="26.25">
      <c r="A49" s="33">
        <v>46</v>
      </c>
      <c r="B49" s="39">
        <f>แว้ง!B49+เทศบาลแว้ง!B49+ท้องถิ่นเทศบาลบูเก๊ะตา!B49</f>
        <v>353</v>
      </c>
      <c r="C49" s="39">
        <f>แว้ง!C49+เทศบาลแว้ง!C49+ท้องถิ่นเทศบาลบูเก๊ะตา!C49</f>
        <v>382</v>
      </c>
      <c r="D49" s="39">
        <f t="shared" si="1"/>
        <v>735</v>
      </c>
    </row>
    <row r="50" spans="1:4" ht="26.25">
      <c r="A50" s="33">
        <v>47</v>
      </c>
      <c r="B50" s="39">
        <f>แว้ง!B50+เทศบาลแว้ง!B50+ท้องถิ่นเทศบาลบูเก๊ะตา!B50</f>
        <v>353</v>
      </c>
      <c r="C50" s="39">
        <f>แว้ง!C50+เทศบาลแว้ง!C50+ท้องถิ่นเทศบาลบูเก๊ะตา!C50</f>
        <v>364</v>
      </c>
      <c r="D50" s="39">
        <f t="shared" si="1"/>
        <v>717</v>
      </c>
    </row>
    <row r="51" spans="1:4" ht="26.25">
      <c r="A51" s="33">
        <v>48</v>
      </c>
      <c r="B51" s="39">
        <f>แว้ง!B51+เทศบาลแว้ง!B51+ท้องถิ่นเทศบาลบูเก๊ะตา!B51</f>
        <v>335</v>
      </c>
      <c r="C51" s="39">
        <f>แว้ง!C51+เทศบาลแว้ง!C51+ท้องถิ่นเทศบาลบูเก๊ะตา!C51</f>
        <v>322</v>
      </c>
      <c r="D51" s="39">
        <f t="shared" si="1"/>
        <v>657</v>
      </c>
    </row>
    <row r="52" spans="1:4" ht="26.25">
      <c r="A52" s="33">
        <v>49</v>
      </c>
      <c r="B52" s="39">
        <f>แว้ง!B52+เทศบาลแว้ง!B52+ท้องถิ่นเทศบาลบูเก๊ะตา!B52</f>
        <v>325</v>
      </c>
      <c r="C52" s="39">
        <f>แว้ง!C52+เทศบาลแว้ง!C52+ท้องถิ่นเทศบาลบูเก๊ะตา!C52</f>
        <v>372</v>
      </c>
      <c r="D52" s="39">
        <f t="shared" si="1"/>
        <v>697</v>
      </c>
    </row>
    <row r="53" spans="1:4" ht="26.25">
      <c r="A53" s="33">
        <v>50</v>
      </c>
      <c r="B53" s="39">
        <f>แว้ง!B53+เทศบาลแว้ง!B53+ท้องถิ่นเทศบาลบูเก๊ะตา!B53</f>
        <v>314</v>
      </c>
      <c r="C53" s="39">
        <f>แว้ง!C53+เทศบาลแว้ง!C53+ท้องถิ่นเทศบาลบูเก๊ะตา!C53</f>
        <v>352</v>
      </c>
      <c r="D53" s="39">
        <f t="shared" si="1"/>
        <v>666</v>
      </c>
    </row>
    <row r="54" spans="1:4" ht="26.25">
      <c r="A54" s="33">
        <v>51</v>
      </c>
      <c r="B54" s="39">
        <f>แว้ง!B54+เทศบาลแว้ง!B54+ท้องถิ่นเทศบาลบูเก๊ะตา!B54</f>
        <v>349</v>
      </c>
      <c r="C54" s="39">
        <f>แว้ง!C54+เทศบาลแว้ง!C54+ท้องถิ่นเทศบาลบูเก๊ะตา!C54</f>
        <v>376</v>
      </c>
      <c r="D54" s="39">
        <f t="shared" si="1"/>
        <v>725</v>
      </c>
    </row>
    <row r="55" spans="1:4" ht="26.25">
      <c r="A55" s="33">
        <v>52</v>
      </c>
      <c r="B55" s="39">
        <f>แว้ง!B55+เทศบาลแว้ง!B55+ท้องถิ่นเทศบาลบูเก๊ะตา!B55</f>
        <v>313</v>
      </c>
      <c r="C55" s="39">
        <f>แว้ง!C55+เทศบาลแว้ง!C55+ท้องถิ่นเทศบาลบูเก๊ะตา!C55</f>
        <v>346</v>
      </c>
      <c r="D55" s="39">
        <f t="shared" si="1"/>
        <v>659</v>
      </c>
    </row>
    <row r="56" spans="1:4" ht="26.25">
      <c r="A56" s="33">
        <v>53</v>
      </c>
      <c r="B56" s="39">
        <f>แว้ง!B56+เทศบาลแว้ง!B56+ท้องถิ่นเทศบาลบูเก๊ะตา!B56</f>
        <v>310</v>
      </c>
      <c r="C56" s="39">
        <f>แว้ง!C56+เทศบาลแว้ง!C56+ท้องถิ่นเทศบาลบูเก๊ะตา!C56</f>
        <v>365</v>
      </c>
      <c r="D56" s="39">
        <f t="shared" si="1"/>
        <v>675</v>
      </c>
    </row>
    <row r="57" spans="1:4" ht="26.25">
      <c r="A57" s="33">
        <v>54</v>
      </c>
      <c r="B57" s="39">
        <f>แว้ง!B57+เทศบาลแว้ง!B57+ท้องถิ่นเทศบาลบูเก๊ะตา!B57</f>
        <v>340</v>
      </c>
      <c r="C57" s="39">
        <f>แว้ง!C57+เทศบาลแว้ง!C57+ท้องถิ่นเทศบาลบูเก๊ะตา!C57</f>
        <v>361</v>
      </c>
      <c r="D57" s="39">
        <f t="shared" si="1"/>
        <v>701</v>
      </c>
    </row>
    <row r="58" spans="1:4" ht="26.25">
      <c r="A58" s="33">
        <v>55</v>
      </c>
      <c r="B58" s="39">
        <f>แว้ง!B58+เทศบาลแว้ง!B58+ท้องถิ่นเทศบาลบูเก๊ะตา!B58</f>
        <v>251</v>
      </c>
      <c r="C58" s="39">
        <f>แว้ง!C58+เทศบาลแว้ง!C58+ท้องถิ่นเทศบาลบูเก๊ะตา!C58</f>
        <v>329</v>
      </c>
      <c r="D58" s="39">
        <f t="shared" si="1"/>
        <v>580</v>
      </c>
    </row>
    <row r="59" spans="1:4" ht="26.25">
      <c r="A59" s="33">
        <v>56</v>
      </c>
      <c r="B59" s="39">
        <f>แว้ง!B59+เทศบาลแว้ง!B59+ท้องถิ่นเทศบาลบูเก๊ะตา!B59</f>
        <v>235</v>
      </c>
      <c r="C59" s="39">
        <f>แว้ง!C59+เทศบาลแว้ง!C59+ท้องถิ่นเทศบาลบูเก๊ะตา!C59</f>
        <v>301</v>
      </c>
      <c r="D59" s="39">
        <f t="shared" si="1"/>
        <v>536</v>
      </c>
    </row>
    <row r="60" spans="1:4" ht="26.25">
      <c r="A60" s="33">
        <v>57</v>
      </c>
      <c r="B60" s="39">
        <f>แว้ง!B60+เทศบาลแว้ง!B60+ท้องถิ่นเทศบาลบูเก๊ะตา!B60</f>
        <v>273</v>
      </c>
      <c r="C60" s="39">
        <f>แว้ง!C60+เทศบาลแว้ง!C60+ท้องถิ่นเทศบาลบูเก๊ะตา!C60</f>
        <v>323</v>
      </c>
      <c r="D60" s="39">
        <f t="shared" si="1"/>
        <v>596</v>
      </c>
    </row>
    <row r="61" spans="1:4" ht="26.25">
      <c r="A61" s="33">
        <v>58</v>
      </c>
      <c r="B61" s="39">
        <f>แว้ง!B61+เทศบาลแว้ง!B61+ท้องถิ่นเทศบาลบูเก๊ะตา!B61</f>
        <v>217</v>
      </c>
      <c r="C61" s="39">
        <f>แว้ง!C61+เทศบาลแว้ง!C61+ท้องถิ่นเทศบาลบูเก๊ะตา!C61</f>
        <v>252</v>
      </c>
      <c r="D61" s="39">
        <f t="shared" si="1"/>
        <v>469</v>
      </c>
    </row>
    <row r="62" spans="1:4" ht="26.25">
      <c r="A62" s="33">
        <v>59</v>
      </c>
      <c r="B62" s="39">
        <f>แว้ง!B62+เทศบาลแว้ง!B62+ท้องถิ่นเทศบาลบูเก๊ะตา!B62</f>
        <v>189</v>
      </c>
      <c r="C62" s="39">
        <f>แว้ง!C62+เทศบาลแว้ง!C62+ท้องถิ่นเทศบาลบูเก๊ะตา!C62</f>
        <v>223</v>
      </c>
      <c r="D62" s="39">
        <f t="shared" si="1"/>
        <v>412</v>
      </c>
    </row>
    <row r="63" spans="1:4" ht="26.25">
      <c r="A63" s="33">
        <v>60</v>
      </c>
      <c r="B63" s="39">
        <f>แว้ง!B63+เทศบาลแว้ง!B63+ท้องถิ่นเทศบาลบูเก๊ะตา!B63</f>
        <v>164</v>
      </c>
      <c r="C63" s="39">
        <f>แว้ง!C63+เทศบาลแว้ง!C63+ท้องถิ่นเทศบาลบูเก๊ะตา!C63</f>
        <v>155</v>
      </c>
      <c r="D63" s="39">
        <f t="shared" si="1"/>
        <v>319</v>
      </c>
    </row>
    <row r="64" spans="1:4" ht="26.25">
      <c r="A64" s="33">
        <v>61</v>
      </c>
      <c r="B64" s="39">
        <f>แว้ง!B64+เทศบาลแว้ง!B64+ท้องถิ่นเทศบาลบูเก๊ะตา!B64</f>
        <v>206</v>
      </c>
      <c r="C64" s="39">
        <f>แว้ง!C64+เทศบาลแว้ง!C64+ท้องถิ่นเทศบาลบูเก๊ะตา!C64</f>
        <v>219</v>
      </c>
      <c r="D64" s="39">
        <f t="shared" si="1"/>
        <v>425</v>
      </c>
    </row>
    <row r="65" spans="1:4" ht="26.25">
      <c r="A65" s="33">
        <v>62</v>
      </c>
      <c r="B65" s="39">
        <f>แว้ง!B65+เทศบาลแว้ง!B65+ท้องถิ่นเทศบาลบูเก๊ะตา!B65</f>
        <v>197</v>
      </c>
      <c r="C65" s="39">
        <f>แว้ง!C65+เทศบาลแว้ง!C65+ท้องถิ่นเทศบาลบูเก๊ะตา!C65</f>
        <v>206</v>
      </c>
      <c r="D65" s="39">
        <f t="shared" si="1"/>
        <v>403</v>
      </c>
    </row>
    <row r="66" spans="1:4" ht="26.25">
      <c r="A66" s="33">
        <v>63</v>
      </c>
      <c r="B66" s="39">
        <f>แว้ง!B66+เทศบาลแว้ง!B66+ท้องถิ่นเทศบาลบูเก๊ะตา!B66</f>
        <v>176</v>
      </c>
      <c r="C66" s="39">
        <f>แว้ง!C66+เทศบาลแว้ง!C66+ท้องถิ่นเทศบาลบูเก๊ะตา!C66</f>
        <v>219</v>
      </c>
      <c r="D66" s="39">
        <f t="shared" si="1"/>
        <v>395</v>
      </c>
    </row>
    <row r="67" spans="1:4" ht="26.25">
      <c r="A67" s="33">
        <v>64</v>
      </c>
      <c r="B67" s="39">
        <f>แว้ง!B67+เทศบาลแว้ง!B67+ท้องถิ่นเทศบาลบูเก๊ะตา!B67</f>
        <v>223</v>
      </c>
      <c r="C67" s="39">
        <f>แว้ง!C67+เทศบาลแว้ง!C67+ท้องถิ่นเทศบาลบูเก๊ะตา!C67</f>
        <v>230</v>
      </c>
      <c r="D67" s="39">
        <f t="shared" si="1"/>
        <v>453</v>
      </c>
    </row>
    <row r="68" spans="1:4" ht="26.25">
      <c r="A68" s="33">
        <v>65</v>
      </c>
      <c r="B68" s="39">
        <f>แว้ง!B68+เทศบาลแว้ง!B68+ท้องถิ่นเทศบาลบูเก๊ะตา!B68</f>
        <v>159</v>
      </c>
      <c r="C68" s="39">
        <f>แว้ง!C68+เทศบาลแว้ง!C68+ท้องถิ่นเทศบาลบูเก๊ะตา!C68</f>
        <v>163</v>
      </c>
      <c r="D68" s="39">
        <f t="shared" si="1"/>
        <v>322</v>
      </c>
    </row>
    <row r="69" spans="1:4" ht="26.25">
      <c r="A69" s="33">
        <v>66</v>
      </c>
      <c r="B69" s="39">
        <f>แว้ง!B69+เทศบาลแว้ง!B69+ท้องถิ่นเทศบาลบูเก๊ะตา!B69</f>
        <v>132</v>
      </c>
      <c r="C69" s="39">
        <f>แว้ง!C69+เทศบาลแว้ง!C69+ท้องถิ่นเทศบาลบูเก๊ะตา!C69</f>
        <v>184</v>
      </c>
      <c r="D69" s="39">
        <f t="shared" si="1"/>
        <v>316</v>
      </c>
    </row>
    <row r="70" spans="1:4" ht="26.25">
      <c r="A70" s="33">
        <v>67</v>
      </c>
      <c r="B70" s="39">
        <f>แว้ง!B70+เทศบาลแว้ง!B70+ท้องถิ่นเทศบาลบูเก๊ะตา!B70</f>
        <v>115</v>
      </c>
      <c r="C70" s="39">
        <f>แว้ง!C70+เทศบาลแว้ง!C70+ท้องถิ่นเทศบาลบูเก๊ะตา!C70</f>
        <v>153</v>
      </c>
      <c r="D70" s="39">
        <f t="shared" si="1"/>
        <v>268</v>
      </c>
    </row>
    <row r="71" spans="1:4" ht="26.25">
      <c r="A71" s="33">
        <v>68</v>
      </c>
      <c r="B71" s="39">
        <f>แว้ง!B71+เทศบาลแว้ง!B71+ท้องถิ่นเทศบาลบูเก๊ะตา!B71</f>
        <v>139</v>
      </c>
      <c r="C71" s="39">
        <f>แว้ง!C71+เทศบาลแว้ง!C71+ท้องถิ่นเทศบาลบูเก๊ะตา!C71</f>
        <v>149</v>
      </c>
      <c r="D71" s="39">
        <f t="shared" si="1"/>
        <v>288</v>
      </c>
    </row>
    <row r="72" spans="1:4" ht="26.25">
      <c r="A72" s="33">
        <v>69</v>
      </c>
      <c r="B72" s="39">
        <f>แว้ง!B72+เทศบาลแว้ง!B72+ท้องถิ่นเทศบาลบูเก๊ะตา!B72</f>
        <v>119</v>
      </c>
      <c r="C72" s="39">
        <f>แว้ง!C72+เทศบาลแว้ง!C72+ท้องถิ่นเทศบาลบูเก๊ะตา!C72</f>
        <v>128</v>
      </c>
      <c r="D72" s="39">
        <f t="shared" si="1"/>
        <v>247</v>
      </c>
    </row>
    <row r="73" spans="1:4" ht="26.25">
      <c r="A73" s="33">
        <v>70</v>
      </c>
      <c r="B73" s="39">
        <f>แว้ง!B73+เทศบาลแว้ง!B73+ท้องถิ่นเทศบาลบูเก๊ะตา!B73</f>
        <v>92</v>
      </c>
      <c r="C73" s="39">
        <f>แว้ง!C73+เทศบาลแว้ง!C73+ท้องถิ่นเทศบาลบูเก๊ะตา!C73</f>
        <v>90</v>
      </c>
      <c r="D73" s="39">
        <f>SUM(B73:C73)</f>
        <v>182</v>
      </c>
    </row>
    <row r="74" spans="1:4" ht="26.25">
      <c r="A74" s="33">
        <v>71</v>
      </c>
      <c r="B74" s="39">
        <f>แว้ง!B74+เทศบาลแว้ง!B74+ท้องถิ่นเทศบาลบูเก๊ะตา!B74</f>
        <v>95</v>
      </c>
      <c r="C74" s="39">
        <f>แว้ง!C74+เทศบาลแว้ง!C74+ท้องถิ่นเทศบาลบูเก๊ะตา!C74</f>
        <v>95</v>
      </c>
      <c r="D74" s="39">
        <f>SUM(B74:C74)</f>
        <v>190</v>
      </c>
    </row>
    <row r="75" spans="1:4" ht="26.25">
      <c r="A75" s="33">
        <v>72</v>
      </c>
      <c r="B75" s="39">
        <f>แว้ง!B75+เทศบาลแว้ง!B75+ท้องถิ่นเทศบาลบูเก๊ะตา!B75</f>
        <v>53</v>
      </c>
      <c r="C75" s="39">
        <f>แว้ง!C75+เทศบาลแว้ง!C75+ท้องถิ่นเทศบาลบูเก๊ะตา!C75</f>
        <v>83</v>
      </c>
      <c r="D75" s="39">
        <f aca="true" t="shared" si="2" ref="D75:D105">SUM(B75:C75)</f>
        <v>136</v>
      </c>
    </row>
    <row r="76" spans="1:4" ht="26.25">
      <c r="A76" s="33">
        <v>73</v>
      </c>
      <c r="B76" s="39">
        <f>แว้ง!B76+เทศบาลแว้ง!B76+ท้องถิ่นเทศบาลบูเก๊ะตา!B76</f>
        <v>90</v>
      </c>
      <c r="C76" s="39">
        <f>แว้ง!C76+เทศบาลแว้ง!C76+ท้องถิ่นเทศบาลบูเก๊ะตา!C76</f>
        <v>90</v>
      </c>
      <c r="D76" s="39">
        <f t="shared" si="2"/>
        <v>180</v>
      </c>
    </row>
    <row r="77" spans="1:4" ht="26.25">
      <c r="A77" s="33">
        <v>74</v>
      </c>
      <c r="B77" s="39">
        <f>แว้ง!B77+เทศบาลแว้ง!B77+ท้องถิ่นเทศบาลบูเก๊ะตา!B77</f>
        <v>72</v>
      </c>
      <c r="C77" s="39">
        <f>แว้ง!C77+เทศบาลแว้ง!C77+ท้องถิ่นเทศบาลบูเก๊ะตา!C77</f>
        <v>67</v>
      </c>
      <c r="D77" s="39">
        <f t="shared" si="2"/>
        <v>139</v>
      </c>
    </row>
    <row r="78" spans="1:4" ht="26.25">
      <c r="A78" s="33">
        <v>75</v>
      </c>
      <c r="B78" s="39">
        <f>แว้ง!B78+เทศบาลแว้ง!B78+ท้องถิ่นเทศบาลบูเก๊ะตา!B78</f>
        <v>86</v>
      </c>
      <c r="C78" s="39">
        <f>แว้ง!C78+เทศบาลแว้ง!C78+ท้องถิ่นเทศบาลบูเก๊ะตา!C78</f>
        <v>95</v>
      </c>
      <c r="D78" s="39">
        <f t="shared" si="2"/>
        <v>181</v>
      </c>
    </row>
    <row r="79" spans="1:4" ht="26.25">
      <c r="A79" s="33">
        <v>76</v>
      </c>
      <c r="B79" s="39">
        <f>แว้ง!B79+เทศบาลแว้ง!B79+ท้องถิ่นเทศบาลบูเก๊ะตา!B79</f>
        <v>71</v>
      </c>
      <c r="C79" s="39">
        <f>แว้ง!C79+เทศบาลแว้ง!C79+ท้องถิ่นเทศบาลบูเก๊ะตา!C79</f>
        <v>73</v>
      </c>
      <c r="D79" s="39">
        <f t="shared" si="2"/>
        <v>144</v>
      </c>
    </row>
    <row r="80" spans="1:4" ht="26.25">
      <c r="A80" s="33">
        <v>77</v>
      </c>
      <c r="B80" s="39">
        <f>แว้ง!B80+เทศบาลแว้ง!B80+ท้องถิ่นเทศบาลบูเก๊ะตา!B80</f>
        <v>42</v>
      </c>
      <c r="C80" s="39">
        <f>แว้ง!C80+เทศบาลแว้ง!C80+ท้องถิ่นเทศบาลบูเก๊ะตา!C80</f>
        <v>67</v>
      </c>
      <c r="D80" s="39">
        <f t="shared" si="2"/>
        <v>109</v>
      </c>
    </row>
    <row r="81" spans="1:4" ht="26.25">
      <c r="A81" s="33">
        <v>78</v>
      </c>
      <c r="B81" s="39">
        <f>แว้ง!B81+เทศบาลแว้ง!B81+ท้องถิ่นเทศบาลบูเก๊ะตา!B81</f>
        <v>49</v>
      </c>
      <c r="C81" s="39">
        <f>แว้ง!C81+เทศบาลแว้ง!C81+ท้องถิ่นเทศบาลบูเก๊ะตา!C81</f>
        <v>84</v>
      </c>
      <c r="D81" s="39">
        <f t="shared" si="2"/>
        <v>133</v>
      </c>
    </row>
    <row r="82" spans="1:4" ht="26.25">
      <c r="A82" s="33">
        <v>79</v>
      </c>
      <c r="B82" s="39">
        <f>แว้ง!B82+เทศบาลแว้ง!B82+ท้องถิ่นเทศบาลบูเก๊ะตา!B82</f>
        <v>64</v>
      </c>
      <c r="C82" s="39">
        <f>แว้ง!C82+เทศบาลแว้ง!C82+ท้องถิ่นเทศบาลบูเก๊ะตา!C82</f>
        <v>117</v>
      </c>
      <c r="D82" s="39">
        <f t="shared" si="2"/>
        <v>181</v>
      </c>
    </row>
    <row r="83" spans="1:4" ht="26.25">
      <c r="A83" s="33">
        <v>80</v>
      </c>
      <c r="B83" s="39">
        <f>แว้ง!B83+เทศบาลแว้ง!B83+ท้องถิ่นเทศบาลบูเก๊ะตา!B83</f>
        <v>34</v>
      </c>
      <c r="C83" s="39">
        <f>แว้ง!C83+เทศบาลแว้ง!C83+ท้องถิ่นเทศบาลบูเก๊ะตา!C83</f>
        <v>61</v>
      </c>
      <c r="D83" s="39">
        <f t="shared" si="2"/>
        <v>95</v>
      </c>
    </row>
    <row r="84" spans="1:4" ht="26.25">
      <c r="A84" s="33">
        <v>81</v>
      </c>
      <c r="B84" s="39">
        <f>แว้ง!B84+เทศบาลแว้ง!B84+ท้องถิ่นเทศบาลบูเก๊ะตา!B84</f>
        <v>58</v>
      </c>
      <c r="C84" s="39">
        <f>แว้ง!C84+เทศบาลแว้ง!C84+ท้องถิ่นเทศบาลบูเก๊ะตา!C84</f>
        <v>117</v>
      </c>
      <c r="D84" s="39">
        <f t="shared" si="2"/>
        <v>175</v>
      </c>
    </row>
    <row r="85" spans="1:4" ht="26.25">
      <c r="A85" s="33">
        <v>82</v>
      </c>
      <c r="B85" s="39">
        <f>แว้ง!B85+เทศบาลแว้ง!B85+ท้องถิ่นเทศบาลบูเก๊ะตา!B85</f>
        <v>29</v>
      </c>
      <c r="C85" s="39">
        <f>แว้ง!C85+เทศบาลแว้ง!C85+ท้องถิ่นเทศบาลบูเก๊ะตา!C85</f>
        <v>36</v>
      </c>
      <c r="D85" s="39">
        <f t="shared" si="2"/>
        <v>65</v>
      </c>
    </row>
    <row r="86" spans="1:4" ht="26.25">
      <c r="A86" s="33">
        <v>83</v>
      </c>
      <c r="B86" s="39">
        <f>แว้ง!B86+เทศบาลแว้ง!B86+ท้องถิ่นเทศบาลบูเก๊ะตา!B86</f>
        <v>35</v>
      </c>
      <c r="C86" s="39">
        <f>แว้ง!C86+เทศบาลแว้ง!C86+ท้องถิ่นเทศบาลบูเก๊ะตา!C86</f>
        <v>34</v>
      </c>
      <c r="D86" s="39">
        <f t="shared" si="2"/>
        <v>69</v>
      </c>
    </row>
    <row r="87" spans="1:4" ht="26.25">
      <c r="A87" s="33">
        <v>84</v>
      </c>
      <c r="B87" s="39">
        <f>แว้ง!B87+เทศบาลแว้ง!B87+ท้องถิ่นเทศบาลบูเก๊ะตา!B87</f>
        <v>29</v>
      </c>
      <c r="C87" s="39">
        <f>แว้ง!C87+เทศบาลแว้ง!C87+ท้องถิ่นเทศบาลบูเก๊ะตา!C87</f>
        <v>38</v>
      </c>
      <c r="D87" s="39">
        <f t="shared" si="2"/>
        <v>67</v>
      </c>
    </row>
    <row r="88" spans="1:4" ht="26.25">
      <c r="A88" s="33">
        <v>85</v>
      </c>
      <c r="B88" s="39">
        <f>แว้ง!B88+เทศบาลแว้ง!B88+ท้องถิ่นเทศบาลบูเก๊ะตา!B88</f>
        <v>31</v>
      </c>
      <c r="C88" s="39">
        <f>แว้ง!C88+เทศบาลแว้ง!C88+ท้องถิ่นเทศบาลบูเก๊ะตา!C88</f>
        <v>44</v>
      </c>
      <c r="D88" s="39">
        <f t="shared" si="2"/>
        <v>75</v>
      </c>
    </row>
    <row r="89" spans="1:4" ht="26.25">
      <c r="A89" s="33">
        <v>86</v>
      </c>
      <c r="B89" s="39">
        <f>แว้ง!B89+เทศบาลแว้ง!B89+ท้องถิ่นเทศบาลบูเก๊ะตา!B89</f>
        <v>43</v>
      </c>
      <c r="C89" s="39">
        <f>แว้ง!C89+เทศบาลแว้ง!C89+ท้องถิ่นเทศบาลบูเก๊ะตา!C89</f>
        <v>87</v>
      </c>
      <c r="D89" s="39">
        <f t="shared" si="2"/>
        <v>130</v>
      </c>
    </row>
    <row r="90" spans="1:4" ht="26.25">
      <c r="A90" s="33">
        <v>87</v>
      </c>
      <c r="B90" s="39">
        <f>แว้ง!B90+เทศบาลแว้ง!B90+ท้องถิ่นเทศบาลบูเก๊ะตา!B90</f>
        <v>16</v>
      </c>
      <c r="C90" s="39">
        <f>แว้ง!C90+เทศบาลแว้ง!C90+ท้องถิ่นเทศบาลบูเก๊ะตา!C90</f>
        <v>17</v>
      </c>
      <c r="D90" s="39">
        <f t="shared" si="2"/>
        <v>33</v>
      </c>
    </row>
    <row r="91" spans="1:4" ht="26.25">
      <c r="A91" s="33">
        <v>88</v>
      </c>
      <c r="B91" s="39">
        <f>แว้ง!B91+เทศบาลแว้ง!B91+ท้องถิ่นเทศบาลบูเก๊ะตา!B91</f>
        <v>13</v>
      </c>
      <c r="C91" s="39">
        <f>แว้ง!C91+เทศบาลแว้ง!C91+ท้องถิ่นเทศบาลบูเก๊ะตา!C91</f>
        <v>19</v>
      </c>
      <c r="D91" s="39">
        <f t="shared" si="2"/>
        <v>32</v>
      </c>
    </row>
    <row r="92" spans="1:4" ht="26.25">
      <c r="A92" s="33">
        <v>89</v>
      </c>
      <c r="B92" s="39">
        <f>แว้ง!B92+เทศบาลแว้ง!B92+ท้องถิ่นเทศบาลบูเก๊ะตา!B92</f>
        <v>19</v>
      </c>
      <c r="C92" s="39">
        <f>แว้ง!C92+เทศบาลแว้ง!C92+ท้องถิ่นเทศบาลบูเก๊ะตา!C92</f>
        <v>15</v>
      </c>
      <c r="D92" s="39">
        <f t="shared" si="2"/>
        <v>34</v>
      </c>
    </row>
    <row r="93" spans="1:4" ht="26.25">
      <c r="A93" s="33">
        <v>90</v>
      </c>
      <c r="B93" s="39">
        <f>แว้ง!B93+เทศบาลแว้ง!B93+ท้องถิ่นเทศบาลบูเก๊ะตา!B93</f>
        <v>16</v>
      </c>
      <c r="C93" s="39">
        <f>แว้ง!C93+เทศบาลแว้ง!C93+ท้องถิ่นเทศบาลบูเก๊ะตา!C93</f>
        <v>16</v>
      </c>
      <c r="D93" s="39">
        <f t="shared" si="2"/>
        <v>32</v>
      </c>
    </row>
    <row r="94" spans="1:4" ht="26.25">
      <c r="A94" s="33">
        <v>91</v>
      </c>
      <c r="B94" s="39">
        <f>แว้ง!B94+เทศบาลแว้ง!B94+ท้องถิ่นเทศบาลบูเก๊ะตา!B94</f>
        <v>31</v>
      </c>
      <c r="C94" s="39">
        <f>แว้ง!C94+เทศบาลแว้ง!C94+ท้องถิ่นเทศบาลบูเก๊ะตา!C94</f>
        <v>49</v>
      </c>
      <c r="D94" s="39">
        <f t="shared" si="2"/>
        <v>80</v>
      </c>
    </row>
    <row r="95" spans="1:4" ht="26.25">
      <c r="A95" s="33">
        <v>92</v>
      </c>
      <c r="B95" s="39">
        <f>แว้ง!B95+เทศบาลแว้ง!B95+ท้องถิ่นเทศบาลบูเก๊ะตา!B95</f>
        <v>9</v>
      </c>
      <c r="C95" s="39">
        <f>แว้ง!C95+เทศบาลแว้ง!C95+ท้องถิ่นเทศบาลบูเก๊ะตา!C95</f>
        <v>9</v>
      </c>
      <c r="D95" s="39">
        <f t="shared" si="2"/>
        <v>18</v>
      </c>
    </row>
    <row r="96" spans="1:4" ht="26.25">
      <c r="A96" s="33">
        <v>93</v>
      </c>
      <c r="B96" s="39">
        <f>แว้ง!B96+เทศบาลแว้ง!B96+ท้องถิ่นเทศบาลบูเก๊ะตา!B96</f>
        <v>8</v>
      </c>
      <c r="C96" s="39">
        <f>แว้ง!C96+เทศบาลแว้ง!C96+ท้องถิ่นเทศบาลบูเก๊ะตา!C96</f>
        <v>11</v>
      </c>
      <c r="D96" s="39">
        <f t="shared" si="2"/>
        <v>19</v>
      </c>
    </row>
    <row r="97" spans="1:4" ht="26.25">
      <c r="A97" s="33">
        <v>94</v>
      </c>
      <c r="B97" s="39">
        <f>แว้ง!B97+เทศบาลแว้ง!B97+ท้องถิ่นเทศบาลบูเก๊ะตา!B97</f>
        <v>6</v>
      </c>
      <c r="C97" s="39">
        <f>แว้ง!C97+เทศบาลแว้ง!C97+ท้องถิ่นเทศบาลบูเก๊ะตา!C97</f>
        <v>8</v>
      </c>
      <c r="D97" s="39">
        <f t="shared" si="2"/>
        <v>14</v>
      </c>
    </row>
    <row r="98" spans="1:4" ht="26.25">
      <c r="A98" s="33">
        <v>95</v>
      </c>
      <c r="B98" s="39">
        <f>แว้ง!B98+เทศบาลแว้ง!B98+ท้องถิ่นเทศบาลบูเก๊ะตา!B98</f>
        <v>6</v>
      </c>
      <c r="C98" s="39">
        <f>แว้ง!C98+เทศบาลแว้ง!C98+ท้องถิ่นเทศบาลบูเก๊ะตา!C98</f>
        <v>16</v>
      </c>
      <c r="D98" s="39">
        <f t="shared" si="2"/>
        <v>22</v>
      </c>
    </row>
    <row r="99" spans="1:4" ht="26.25">
      <c r="A99" s="33">
        <v>96</v>
      </c>
      <c r="B99" s="39">
        <f>แว้ง!B99+เทศบาลแว้ง!B99+ท้องถิ่นเทศบาลบูเก๊ะตา!B99</f>
        <v>18</v>
      </c>
      <c r="C99" s="39">
        <f>แว้ง!C99+เทศบาลแว้ง!C99+ท้องถิ่นเทศบาลบูเก๊ะตา!C99</f>
        <v>14</v>
      </c>
      <c r="D99" s="39">
        <f t="shared" si="2"/>
        <v>32</v>
      </c>
    </row>
    <row r="100" spans="1:4" ht="26.25">
      <c r="A100" s="33">
        <v>97</v>
      </c>
      <c r="B100" s="39">
        <f>แว้ง!B100+เทศบาลแว้ง!B100+ท้องถิ่นเทศบาลบูเก๊ะตา!B100</f>
        <v>4</v>
      </c>
      <c r="C100" s="39">
        <f>แว้ง!C100+เทศบาลแว้ง!C100+ท้องถิ่นเทศบาลบูเก๊ะตา!C100</f>
        <v>1</v>
      </c>
      <c r="D100" s="39">
        <f t="shared" si="2"/>
        <v>5</v>
      </c>
    </row>
    <row r="101" spans="1:4" ht="26.25">
      <c r="A101" s="33">
        <v>98</v>
      </c>
      <c r="B101" s="39">
        <f>แว้ง!B101+เทศบาลแว้ง!B101+ท้องถิ่นเทศบาลบูเก๊ะตา!B101</f>
        <v>2</v>
      </c>
      <c r="C101" s="39">
        <f>แว้ง!C101+เทศบาลแว้ง!C101+ท้องถิ่นเทศบาลบูเก๊ะตา!C101</f>
        <v>3</v>
      </c>
      <c r="D101" s="39">
        <f t="shared" si="2"/>
        <v>5</v>
      </c>
    </row>
    <row r="102" spans="1:4" ht="26.25">
      <c r="A102" s="33">
        <v>99</v>
      </c>
      <c r="B102" s="39">
        <f>แว้ง!B102+เทศบาลแว้ง!B102+ท้องถิ่นเทศบาลบูเก๊ะตา!B102</f>
        <v>4</v>
      </c>
      <c r="C102" s="39">
        <f>แว้ง!C102+เทศบาลแว้ง!C102+ท้องถิ่นเทศบาลบูเก๊ะตา!C102</f>
        <v>5</v>
      </c>
      <c r="D102" s="39">
        <f t="shared" si="2"/>
        <v>9</v>
      </c>
    </row>
    <row r="103" spans="1:4" ht="26.25">
      <c r="A103" s="33">
        <v>100</v>
      </c>
      <c r="B103" s="39">
        <f>แว้ง!B103+เทศบาลแว้ง!B103+ท้องถิ่นเทศบาลบูเก๊ะตา!B103</f>
        <v>1</v>
      </c>
      <c r="C103" s="39">
        <f>แว้ง!C103+เทศบาลแว้ง!C103+ท้องถิ่นเทศบาลบูเก๊ะตา!C103</f>
        <v>1</v>
      </c>
      <c r="D103" s="39">
        <f t="shared" si="2"/>
        <v>2</v>
      </c>
    </row>
    <row r="104" spans="1:4" ht="26.25">
      <c r="A104" s="33" t="s">
        <v>5</v>
      </c>
      <c r="B104" s="39">
        <f>แว้ง!B104+เทศบาลแว้ง!B104+ท้องถิ่นเทศบาลบูเก๊ะตา!B104</f>
        <v>15</v>
      </c>
      <c r="C104" s="39">
        <f>แว้ง!C104+เทศบาลแว้ง!C104+ท้องถิ่นเทศบาลบูเก๊ะตา!C104</f>
        <v>27</v>
      </c>
      <c r="D104" s="39">
        <f t="shared" si="2"/>
        <v>42</v>
      </c>
    </row>
    <row r="105" spans="1:4" ht="26.25">
      <c r="A105" s="34" t="s">
        <v>6</v>
      </c>
      <c r="B105" s="39">
        <f>แว้ง!B105+เทศบาลแว้ง!B105+ท้องถิ่นเทศบาลบูเก๊ะตา!B105</f>
        <v>0</v>
      </c>
      <c r="C105" s="39">
        <f>แว้ง!C105+เทศบาลแว้ง!C105+ท้องถิ่นเทศบาลบูเก๊ะตา!C105</f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26435</v>
      </c>
      <c r="C106" s="9">
        <f>SUM(C3:C105)</f>
        <v>27166</v>
      </c>
      <c r="D106" s="9">
        <f>SUM(D3:D105)</f>
        <v>53601</v>
      </c>
    </row>
    <row r="107" ht="26.25">
      <c r="A107" s="40" t="s">
        <v>135</v>
      </c>
    </row>
    <row r="111" ht="26.25">
      <c r="D111" s="5">
        <f>SUM(C18:C22)</f>
        <v>2210</v>
      </c>
    </row>
  </sheetData>
  <sheetProtection/>
  <mergeCells count="1">
    <mergeCell ref="A1:D1"/>
  </mergeCells>
  <printOptions/>
  <pageMargins left="0.75" right="0.22" top="1" bottom="1" header="0.5" footer="0.5"/>
  <pageSetup horizontalDpi="600" verticalDpi="600" orientation="portrait" paperSize="9" r:id="rId1"/>
  <headerFooter alignWithMargins="0">
    <oddHeader>&amp;Cหน้าที่ &amp;P&amp;R&amp;F</oddHead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14.140625" style="11" customWidth="1"/>
    <col min="2" max="2" width="24.421875" style="11" customWidth="1"/>
    <col min="3" max="3" width="25.00390625" style="11" customWidth="1"/>
    <col min="4" max="4" width="23.28125" style="11" customWidth="1"/>
    <col min="5" max="16384" width="9.140625" style="11" customWidth="1"/>
  </cols>
  <sheetData>
    <row r="1" ht="19.5" customHeight="1">
      <c r="A1" s="49" t="s">
        <v>121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18" t="s">
        <v>1</v>
      </c>
      <c r="B3" s="18">
        <v>197</v>
      </c>
      <c r="C3" s="18">
        <v>175</v>
      </c>
      <c r="D3" s="18">
        <f>B3+C3</f>
        <v>372</v>
      </c>
    </row>
    <row r="4" spans="1:4" ht="26.25">
      <c r="A4" s="19">
        <v>1</v>
      </c>
      <c r="B4" s="19">
        <v>185</v>
      </c>
      <c r="C4" s="19">
        <v>167</v>
      </c>
      <c r="D4" s="19">
        <f aca="true" t="shared" si="0" ref="D4:D32">B4+C4</f>
        <v>352</v>
      </c>
    </row>
    <row r="5" spans="1:4" ht="26.25">
      <c r="A5" s="19">
        <v>2</v>
      </c>
      <c r="B5" s="19">
        <v>169</v>
      </c>
      <c r="C5" s="19">
        <v>205</v>
      </c>
      <c r="D5" s="19">
        <f t="shared" si="0"/>
        <v>374</v>
      </c>
    </row>
    <row r="6" spans="1:4" ht="26.25">
      <c r="A6" s="19">
        <v>3</v>
      </c>
      <c r="B6" s="19">
        <v>216</v>
      </c>
      <c r="C6" s="19">
        <v>222</v>
      </c>
      <c r="D6" s="19">
        <f t="shared" si="0"/>
        <v>438</v>
      </c>
    </row>
    <row r="7" spans="1:4" ht="26.25">
      <c r="A7" s="19">
        <v>4</v>
      </c>
      <c r="B7" s="19">
        <v>219</v>
      </c>
      <c r="C7" s="19">
        <v>189</v>
      </c>
      <c r="D7" s="19">
        <f t="shared" si="0"/>
        <v>408</v>
      </c>
    </row>
    <row r="8" spans="1:4" ht="26.25">
      <c r="A8" s="19">
        <v>5</v>
      </c>
      <c r="B8" s="19">
        <v>228</v>
      </c>
      <c r="C8" s="19">
        <v>215</v>
      </c>
      <c r="D8" s="19">
        <f t="shared" si="0"/>
        <v>443</v>
      </c>
    </row>
    <row r="9" spans="1:4" ht="26.25">
      <c r="A9" s="19">
        <v>6</v>
      </c>
      <c r="B9" s="19">
        <v>214</v>
      </c>
      <c r="C9" s="19">
        <v>219</v>
      </c>
      <c r="D9" s="19">
        <f t="shared" si="0"/>
        <v>433</v>
      </c>
    </row>
    <row r="10" spans="1:4" ht="26.25">
      <c r="A10" s="19">
        <v>7</v>
      </c>
      <c r="B10" s="19">
        <v>172</v>
      </c>
      <c r="C10" s="19">
        <v>216</v>
      </c>
      <c r="D10" s="19">
        <f t="shared" si="0"/>
        <v>388</v>
      </c>
    </row>
    <row r="11" spans="1:4" ht="26.25">
      <c r="A11" s="19">
        <v>8</v>
      </c>
      <c r="B11" s="19">
        <v>209</v>
      </c>
      <c r="C11" s="19">
        <v>216</v>
      </c>
      <c r="D11" s="19">
        <f t="shared" si="0"/>
        <v>425</v>
      </c>
    </row>
    <row r="12" spans="1:4" ht="26.25">
      <c r="A12" s="19">
        <v>9</v>
      </c>
      <c r="B12" s="19">
        <v>210</v>
      </c>
      <c r="C12" s="19">
        <v>201</v>
      </c>
      <c r="D12" s="19">
        <f t="shared" si="0"/>
        <v>411</v>
      </c>
    </row>
    <row r="13" spans="1:4" ht="26.25">
      <c r="A13" s="19">
        <v>10</v>
      </c>
      <c r="B13" s="19">
        <v>206</v>
      </c>
      <c r="C13" s="19">
        <v>201</v>
      </c>
      <c r="D13" s="19">
        <f t="shared" si="0"/>
        <v>407</v>
      </c>
    </row>
    <row r="14" spans="1:4" ht="26.25">
      <c r="A14" s="19">
        <v>11</v>
      </c>
      <c r="B14" s="19">
        <v>190</v>
      </c>
      <c r="C14" s="19">
        <v>199</v>
      </c>
      <c r="D14" s="19">
        <f t="shared" si="0"/>
        <v>389</v>
      </c>
    </row>
    <row r="15" spans="1:4" ht="26.25">
      <c r="A15" s="19">
        <v>12</v>
      </c>
      <c r="B15" s="19">
        <v>224</v>
      </c>
      <c r="C15" s="19">
        <v>194</v>
      </c>
      <c r="D15" s="19">
        <f t="shared" si="0"/>
        <v>418</v>
      </c>
    </row>
    <row r="16" spans="1:4" ht="26.25">
      <c r="A16" s="19">
        <v>13</v>
      </c>
      <c r="B16" s="19">
        <v>193</v>
      </c>
      <c r="C16" s="19">
        <v>203</v>
      </c>
      <c r="D16" s="19">
        <f t="shared" si="0"/>
        <v>396</v>
      </c>
    </row>
    <row r="17" spans="1:4" ht="26.25">
      <c r="A17" s="19">
        <v>14</v>
      </c>
      <c r="B17" s="19">
        <v>211</v>
      </c>
      <c r="C17" s="19">
        <v>187</v>
      </c>
      <c r="D17" s="19">
        <f t="shared" si="0"/>
        <v>398</v>
      </c>
    </row>
    <row r="18" spans="1:4" ht="26.25">
      <c r="A18" s="19">
        <v>15</v>
      </c>
      <c r="B18" s="19">
        <v>207</v>
      </c>
      <c r="C18" s="19">
        <v>166</v>
      </c>
      <c r="D18" s="19">
        <f t="shared" si="0"/>
        <v>373</v>
      </c>
    </row>
    <row r="19" spans="1:4" ht="26.25">
      <c r="A19" s="19">
        <v>16</v>
      </c>
      <c r="B19" s="19">
        <v>201</v>
      </c>
      <c r="C19" s="19">
        <v>214</v>
      </c>
      <c r="D19" s="19">
        <f t="shared" si="0"/>
        <v>415</v>
      </c>
    </row>
    <row r="20" spans="1:4" ht="26.25">
      <c r="A20" s="19">
        <v>17</v>
      </c>
      <c r="B20" s="19">
        <v>200</v>
      </c>
      <c r="C20" s="19">
        <v>173</v>
      </c>
      <c r="D20" s="19">
        <f t="shared" si="0"/>
        <v>373</v>
      </c>
    </row>
    <row r="21" spans="1:4" ht="26.25">
      <c r="A21" s="19">
        <v>18</v>
      </c>
      <c r="B21" s="19">
        <v>172</v>
      </c>
      <c r="C21" s="19">
        <v>180</v>
      </c>
      <c r="D21" s="19">
        <f t="shared" si="0"/>
        <v>352</v>
      </c>
    </row>
    <row r="22" spans="1:4" ht="26.25">
      <c r="A22" s="19">
        <v>19</v>
      </c>
      <c r="B22" s="19">
        <v>225</v>
      </c>
      <c r="C22" s="19">
        <v>186</v>
      </c>
      <c r="D22" s="19">
        <f t="shared" si="0"/>
        <v>411</v>
      </c>
    </row>
    <row r="23" spans="1:4" ht="26.25">
      <c r="A23" s="19">
        <v>20</v>
      </c>
      <c r="B23" s="19">
        <v>197</v>
      </c>
      <c r="C23" s="19">
        <v>230</v>
      </c>
      <c r="D23" s="19">
        <f t="shared" si="0"/>
        <v>427</v>
      </c>
    </row>
    <row r="24" spans="1:4" ht="26.25">
      <c r="A24" s="19">
        <v>21</v>
      </c>
      <c r="B24" s="19">
        <v>194</v>
      </c>
      <c r="C24" s="19">
        <v>190</v>
      </c>
      <c r="D24" s="19">
        <f t="shared" si="0"/>
        <v>384</v>
      </c>
    </row>
    <row r="25" spans="1:4" ht="26.25">
      <c r="A25" s="19">
        <v>22</v>
      </c>
      <c r="B25" s="19">
        <v>189</v>
      </c>
      <c r="C25" s="19">
        <v>174</v>
      </c>
      <c r="D25" s="19">
        <f t="shared" si="0"/>
        <v>363</v>
      </c>
    </row>
    <row r="26" spans="1:4" ht="26.25">
      <c r="A26" s="19">
        <v>23</v>
      </c>
      <c r="B26" s="19">
        <v>187</v>
      </c>
      <c r="C26" s="19">
        <v>169</v>
      </c>
      <c r="D26" s="19">
        <f t="shared" si="0"/>
        <v>356</v>
      </c>
    </row>
    <row r="27" spans="1:4" ht="26.25">
      <c r="A27" s="19">
        <v>24</v>
      </c>
      <c r="B27" s="19">
        <v>168</v>
      </c>
      <c r="C27" s="19">
        <v>205</v>
      </c>
      <c r="D27" s="19">
        <f t="shared" si="0"/>
        <v>373</v>
      </c>
    </row>
    <row r="28" spans="1:4" ht="26.25">
      <c r="A28" s="19">
        <v>25</v>
      </c>
      <c r="B28" s="19">
        <v>198</v>
      </c>
      <c r="C28" s="19">
        <v>187</v>
      </c>
      <c r="D28" s="19">
        <f t="shared" si="0"/>
        <v>385</v>
      </c>
    </row>
    <row r="29" spans="1:4" ht="26.25">
      <c r="A29" s="19">
        <v>26</v>
      </c>
      <c r="B29" s="19">
        <v>190</v>
      </c>
      <c r="C29" s="19">
        <v>162</v>
      </c>
      <c r="D29" s="19">
        <f t="shared" si="0"/>
        <v>352</v>
      </c>
    </row>
    <row r="30" spans="1:4" ht="26.25">
      <c r="A30" s="19">
        <v>27</v>
      </c>
      <c r="B30" s="19">
        <v>206</v>
      </c>
      <c r="C30" s="19">
        <v>196</v>
      </c>
      <c r="D30" s="19">
        <f t="shared" si="0"/>
        <v>402</v>
      </c>
    </row>
    <row r="31" spans="1:4" ht="26.25">
      <c r="A31" s="19">
        <v>28</v>
      </c>
      <c r="B31" s="19">
        <v>189</v>
      </c>
      <c r="C31" s="19">
        <v>168</v>
      </c>
      <c r="D31" s="19">
        <f t="shared" si="0"/>
        <v>357</v>
      </c>
    </row>
    <row r="32" spans="1:4" ht="26.25">
      <c r="A32" s="19">
        <v>29</v>
      </c>
      <c r="B32" s="19">
        <v>199</v>
      </c>
      <c r="C32" s="19">
        <v>169</v>
      </c>
      <c r="D32" s="19">
        <f t="shared" si="0"/>
        <v>368</v>
      </c>
    </row>
    <row r="33" spans="1:4" ht="26.25">
      <c r="A33" s="19">
        <v>30</v>
      </c>
      <c r="B33" s="19">
        <v>184</v>
      </c>
      <c r="C33" s="19">
        <v>180</v>
      </c>
      <c r="D33" s="19">
        <f>B33+C33</f>
        <v>364</v>
      </c>
    </row>
    <row r="34" spans="1:4" ht="26.25">
      <c r="A34" s="19">
        <v>31</v>
      </c>
      <c r="B34" s="19">
        <v>198</v>
      </c>
      <c r="C34" s="19">
        <v>154</v>
      </c>
      <c r="D34" s="19">
        <f>B34+C34</f>
        <v>352</v>
      </c>
    </row>
    <row r="35" spans="1:4" ht="26.25">
      <c r="A35" s="19">
        <v>32</v>
      </c>
      <c r="B35" s="19">
        <v>186</v>
      </c>
      <c r="C35" s="19">
        <v>168</v>
      </c>
      <c r="D35" s="19">
        <f aca="true" t="shared" si="1" ref="D35:D98">B35+C35</f>
        <v>354</v>
      </c>
    </row>
    <row r="36" spans="1:4" ht="26.25">
      <c r="A36" s="19">
        <v>33</v>
      </c>
      <c r="B36" s="19">
        <v>181</v>
      </c>
      <c r="C36" s="19">
        <v>150</v>
      </c>
      <c r="D36" s="19">
        <f t="shared" si="1"/>
        <v>331</v>
      </c>
    </row>
    <row r="37" spans="1:4" ht="26.25">
      <c r="A37" s="19">
        <v>34</v>
      </c>
      <c r="B37" s="19">
        <v>186</v>
      </c>
      <c r="C37" s="19">
        <v>153</v>
      </c>
      <c r="D37" s="19">
        <f t="shared" si="1"/>
        <v>339</v>
      </c>
    </row>
    <row r="38" spans="1:4" ht="26.25">
      <c r="A38" s="19">
        <v>35</v>
      </c>
      <c r="B38" s="19">
        <v>171</v>
      </c>
      <c r="C38" s="19">
        <v>149</v>
      </c>
      <c r="D38" s="19">
        <f t="shared" si="1"/>
        <v>320</v>
      </c>
    </row>
    <row r="39" spans="1:4" ht="26.25">
      <c r="A39" s="19">
        <v>36</v>
      </c>
      <c r="B39" s="19">
        <v>171</v>
      </c>
      <c r="C39" s="19">
        <v>146</v>
      </c>
      <c r="D39" s="19">
        <f t="shared" si="1"/>
        <v>317</v>
      </c>
    </row>
    <row r="40" spans="1:4" ht="26.25">
      <c r="A40" s="19">
        <v>37</v>
      </c>
      <c r="B40" s="19">
        <v>154</v>
      </c>
      <c r="C40" s="19">
        <v>172</v>
      </c>
      <c r="D40" s="19">
        <f t="shared" si="1"/>
        <v>326</v>
      </c>
    </row>
    <row r="41" spans="1:4" ht="26.25">
      <c r="A41" s="19">
        <v>38</v>
      </c>
      <c r="B41" s="19">
        <v>137</v>
      </c>
      <c r="C41" s="19">
        <v>140</v>
      </c>
      <c r="D41" s="19">
        <f t="shared" si="1"/>
        <v>277</v>
      </c>
    </row>
    <row r="42" spans="1:4" ht="26.25">
      <c r="A42" s="19">
        <v>39</v>
      </c>
      <c r="B42" s="19">
        <v>140</v>
      </c>
      <c r="C42" s="19">
        <v>154</v>
      </c>
      <c r="D42" s="19">
        <f t="shared" si="1"/>
        <v>294</v>
      </c>
    </row>
    <row r="43" spans="1:4" ht="26.25">
      <c r="A43" s="19">
        <v>40</v>
      </c>
      <c r="B43" s="19">
        <v>152</v>
      </c>
      <c r="C43" s="19">
        <v>161</v>
      </c>
      <c r="D43" s="19">
        <f t="shared" si="1"/>
        <v>313</v>
      </c>
    </row>
    <row r="44" spans="1:4" ht="26.25">
      <c r="A44" s="19">
        <v>41</v>
      </c>
      <c r="B44" s="19">
        <v>124</v>
      </c>
      <c r="C44" s="19">
        <v>141</v>
      </c>
      <c r="D44" s="19">
        <f t="shared" si="1"/>
        <v>265</v>
      </c>
    </row>
    <row r="45" spans="1:4" ht="26.25">
      <c r="A45" s="19">
        <v>42</v>
      </c>
      <c r="B45" s="19">
        <v>126</v>
      </c>
      <c r="C45" s="19">
        <v>143</v>
      </c>
      <c r="D45" s="19">
        <f t="shared" si="1"/>
        <v>269</v>
      </c>
    </row>
    <row r="46" spans="1:4" ht="26.25">
      <c r="A46" s="19">
        <v>43</v>
      </c>
      <c r="B46" s="19">
        <v>152</v>
      </c>
      <c r="C46" s="19">
        <v>138</v>
      </c>
      <c r="D46" s="19">
        <f t="shared" si="1"/>
        <v>290</v>
      </c>
    </row>
    <row r="47" spans="1:4" ht="26.25">
      <c r="A47" s="19">
        <v>44</v>
      </c>
      <c r="B47" s="19">
        <v>123</v>
      </c>
      <c r="C47" s="19">
        <v>150</v>
      </c>
      <c r="D47" s="19">
        <f t="shared" si="1"/>
        <v>273</v>
      </c>
    </row>
    <row r="48" spans="1:4" ht="26.25">
      <c r="A48" s="19">
        <v>45</v>
      </c>
      <c r="B48" s="19">
        <v>155</v>
      </c>
      <c r="C48" s="19">
        <v>129</v>
      </c>
      <c r="D48" s="19">
        <f t="shared" si="1"/>
        <v>284</v>
      </c>
    </row>
    <row r="49" spans="1:4" ht="26.25">
      <c r="A49" s="19">
        <v>46</v>
      </c>
      <c r="B49" s="19">
        <v>164</v>
      </c>
      <c r="C49" s="19">
        <v>150</v>
      </c>
      <c r="D49" s="19">
        <f t="shared" si="1"/>
        <v>314</v>
      </c>
    </row>
    <row r="50" spans="1:4" ht="26.25">
      <c r="A50" s="19">
        <v>47</v>
      </c>
      <c r="B50" s="19">
        <v>156</v>
      </c>
      <c r="C50" s="19">
        <v>143</v>
      </c>
      <c r="D50" s="19">
        <f t="shared" si="1"/>
        <v>299</v>
      </c>
    </row>
    <row r="51" spans="1:4" ht="26.25">
      <c r="A51" s="19">
        <v>48</v>
      </c>
      <c r="B51" s="19">
        <v>143</v>
      </c>
      <c r="C51" s="19">
        <v>156</v>
      </c>
      <c r="D51" s="19">
        <f t="shared" si="1"/>
        <v>299</v>
      </c>
    </row>
    <row r="52" spans="1:4" ht="26.25">
      <c r="A52" s="19">
        <v>49</v>
      </c>
      <c r="B52" s="19">
        <v>153</v>
      </c>
      <c r="C52" s="19">
        <v>118</v>
      </c>
      <c r="D52" s="19">
        <f t="shared" si="1"/>
        <v>271</v>
      </c>
    </row>
    <row r="53" spans="1:4" ht="26.25">
      <c r="A53" s="19">
        <v>50</v>
      </c>
      <c r="B53" s="19">
        <v>125</v>
      </c>
      <c r="C53" s="19">
        <v>132</v>
      </c>
      <c r="D53" s="19">
        <f t="shared" si="1"/>
        <v>257</v>
      </c>
    </row>
    <row r="54" spans="1:4" ht="26.25">
      <c r="A54" s="19">
        <v>51</v>
      </c>
      <c r="B54" s="19">
        <v>157</v>
      </c>
      <c r="C54" s="19">
        <v>139</v>
      </c>
      <c r="D54" s="19">
        <f t="shared" si="1"/>
        <v>296</v>
      </c>
    </row>
    <row r="55" spans="1:4" ht="26.25">
      <c r="A55" s="19">
        <v>52</v>
      </c>
      <c r="B55" s="19">
        <v>133</v>
      </c>
      <c r="C55" s="19">
        <v>127</v>
      </c>
      <c r="D55" s="19">
        <f t="shared" si="1"/>
        <v>260</v>
      </c>
    </row>
    <row r="56" spans="1:4" ht="26.25">
      <c r="A56" s="19">
        <v>53</v>
      </c>
      <c r="B56" s="19">
        <v>138</v>
      </c>
      <c r="C56" s="19">
        <v>121</v>
      </c>
      <c r="D56" s="19">
        <f t="shared" si="1"/>
        <v>259</v>
      </c>
    </row>
    <row r="57" spans="1:4" ht="26.25">
      <c r="A57" s="19">
        <v>54</v>
      </c>
      <c r="B57" s="19">
        <v>145</v>
      </c>
      <c r="C57" s="19">
        <v>122</v>
      </c>
      <c r="D57" s="19">
        <f t="shared" si="1"/>
        <v>267</v>
      </c>
    </row>
    <row r="58" spans="1:4" ht="26.25">
      <c r="A58" s="19">
        <v>55</v>
      </c>
      <c r="B58" s="19">
        <v>115</v>
      </c>
      <c r="C58" s="19">
        <v>97</v>
      </c>
      <c r="D58" s="19">
        <f t="shared" si="1"/>
        <v>212</v>
      </c>
    </row>
    <row r="59" spans="1:4" ht="26.25">
      <c r="A59" s="19">
        <v>56</v>
      </c>
      <c r="B59" s="19">
        <v>121</v>
      </c>
      <c r="C59" s="19">
        <v>103</v>
      </c>
      <c r="D59" s="19">
        <f t="shared" si="1"/>
        <v>224</v>
      </c>
    </row>
    <row r="60" spans="1:4" ht="26.25">
      <c r="A60" s="19">
        <v>57</v>
      </c>
      <c r="B60" s="19">
        <v>101</v>
      </c>
      <c r="C60" s="19">
        <v>107</v>
      </c>
      <c r="D60" s="19">
        <f t="shared" si="1"/>
        <v>208</v>
      </c>
    </row>
    <row r="61" spans="1:4" ht="26.25">
      <c r="A61" s="19">
        <v>58</v>
      </c>
      <c r="B61" s="19">
        <v>92</v>
      </c>
      <c r="C61" s="19">
        <v>70</v>
      </c>
      <c r="D61" s="19">
        <f t="shared" si="1"/>
        <v>162</v>
      </c>
    </row>
    <row r="62" spans="1:4" ht="26.25">
      <c r="A62" s="19">
        <v>59</v>
      </c>
      <c r="B62" s="19">
        <v>74</v>
      </c>
      <c r="C62" s="19">
        <v>73</v>
      </c>
      <c r="D62" s="19">
        <f t="shared" si="1"/>
        <v>147</v>
      </c>
    </row>
    <row r="63" spans="1:4" ht="26.25">
      <c r="A63" s="19">
        <v>60</v>
      </c>
      <c r="B63" s="19">
        <v>71</v>
      </c>
      <c r="C63" s="19">
        <v>60</v>
      </c>
      <c r="D63" s="19">
        <f t="shared" si="1"/>
        <v>131</v>
      </c>
    </row>
    <row r="64" spans="1:4" ht="26.25">
      <c r="A64" s="19">
        <v>61</v>
      </c>
      <c r="B64" s="19">
        <v>73</v>
      </c>
      <c r="C64" s="19">
        <v>84</v>
      </c>
      <c r="D64" s="19">
        <f t="shared" si="1"/>
        <v>157</v>
      </c>
    </row>
    <row r="65" spans="1:4" ht="26.25">
      <c r="A65" s="19">
        <v>62</v>
      </c>
      <c r="B65" s="19">
        <v>68</v>
      </c>
      <c r="C65" s="19">
        <v>57</v>
      </c>
      <c r="D65" s="19">
        <f t="shared" si="1"/>
        <v>125</v>
      </c>
    </row>
    <row r="66" spans="1:4" ht="26.25">
      <c r="A66" s="19">
        <v>63</v>
      </c>
      <c r="B66" s="19">
        <v>74</v>
      </c>
      <c r="C66" s="19">
        <v>66</v>
      </c>
      <c r="D66" s="19">
        <f t="shared" si="1"/>
        <v>140</v>
      </c>
    </row>
    <row r="67" spans="1:4" ht="26.25">
      <c r="A67" s="19">
        <v>64</v>
      </c>
      <c r="B67" s="19">
        <v>64</v>
      </c>
      <c r="C67" s="19">
        <v>85</v>
      </c>
      <c r="D67" s="19">
        <f t="shared" si="1"/>
        <v>149</v>
      </c>
    </row>
    <row r="68" spans="1:4" ht="26.25">
      <c r="A68" s="19">
        <v>65</v>
      </c>
      <c r="B68" s="19">
        <v>55</v>
      </c>
      <c r="C68" s="19">
        <v>54</v>
      </c>
      <c r="D68" s="19">
        <f t="shared" si="1"/>
        <v>109</v>
      </c>
    </row>
    <row r="69" spans="1:4" ht="26.25">
      <c r="A69" s="19">
        <v>66</v>
      </c>
      <c r="B69" s="19">
        <v>76</v>
      </c>
      <c r="C69" s="19">
        <v>63</v>
      </c>
      <c r="D69" s="19">
        <f t="shared" si="1"/>
        <v>139</v>
      </c>
    </row>
    <row r="70" spans="1:4" ht="26.25">
      <c r="A70" s="19">
        <v>67</v>
      </c>
      <c r="B70" s="19">
        <v>49</v>
      </c>
      <c r="C70" s="19">
        <v>59</v>
      </c>
      <c r="D70" s="19">
        <f t="shared" si="1"/>
        <v>108</v>
      </c>
    </row>
    <row r="71" spans="1:4" ht="26.25">
      <c r="A71" s="19">
        <v>68</v>
      </c>
      <c r="B71" s="19">
        <v>61</v>
      </c>
      <c r="C71" s="19">
        <v>56</v>
      </c>
      <c r="D71" s="19">
        <f t="shared" si="1"/>
        <v>117</v>
      </c>
    </row>
    <row r="72" spans="1:4" ht="26.25">
      <c r="A72" s="19">
        <v>69</v>
      </c>
      <c r="B72" s="19">
        <v>45</v>
      </c>
      <c r="C72" s="19">
        <v>49</v>
      </c>
      <c r="D72" s="19">
        <f t="shared" si="1"/>
        <v>94</v>
      </c>
    </row>
    <row r="73" spans="1:4" ht="26.25">
      <c r="A73" s="19">
        <v>70</v>
      </c>
      <c r="B73" s="19">
        <v>41</v>
      </c>
      <c r="C73" s="19">
        <v>40</v>
      </c>
      <c r="D73" s="19">
        <f t="shared" si="1"/>
        <v>81</v>
      </c>
    </row>
    <row r="74" spans="1:4" ht="26.25">
      <c r="A74" s="19">
        <v>71</v>
      </c>
      <c r="B74" s="19">
        <v>34</v>
      </c>
      <c r="C74" s="19">
        <v>44</v>
      </c>
      <c r="D74" s="19">
        <f t="shared" si="1"/>
        <v>78</v>
      </c>
    </row>
    <row r="75" spans="1:4" ht="26.25">
      <c r="A75" s="19">
        <v>72</v>
      </c>
      <c r="B75" s="19">
        <v>32</v>
      </c>
      <c r="C75" s="19">
        <v>33</v>
      </c>
      <c r="D75" s="19">
        <f t="shared" si="1"/>
        <v>65</v>
      </c>
    </row>
    <row r="76" spans="1:4" ht="26.25">
      <c r="A76" s="19">
        <v>73</v>
      </c>
      <c r="B76" s="19">
        <v>34</v>
      </c>
      <c r="C76" s="19">
        <v>37</v>
      </c>
      <c r="D76" s="19">
        <f t="shared" si="1"/>
        <v>71</v>
      </c>
    </row>
    <row r="77" spans="1:4" ht="26.25">
      <c r="A77" s="19">
        <v>74</v>
      </c>
      <c r="B77" s="19">
        <v>39</v>
      </c>
      <c r="C77" s="19">
        <v>32</v>
      </c>
      <c r="D77" s="19">
        <f t="shared" si="1"/>
        <v>71</v>
      </c>
    </row>
    <row r="78" spans="1:4" ht="26.25">
      <c r="A78" s="19">
        <v>75</v>
      </c>
      <c r="B78" s="19">
        <v>34</v>
      </c>
      <c r="C78" s="19">
        <v>42</v>
      </c>
      <c r="D78" s="19">
        <f t="shared" si="1"/>
        <v>76</v>
      </c>
    </row>
    <row r="79" spans="1:4" ht="26.25">
      <c r="A79" s="19">
        <v>76</v>
      </c>
      <c r="B79" s="19">
        <v>32</v>
      </c>
      <c r="C79" s="19">
        <v>41</v>
      </c>
      <c r="D79" s="19">
        <f t="shared" si="1"/>
        <v>73</v>
      </c>
    </row>
    <row r="80" spans="1:4" ht="26.25">
      <c r="A80" s="19">
        <v>77</v>
      </c>
      <c r="B80" s="19">
        <v>34</v>
      </c>
      <c r="C80" s="19">
        <v>33</v>
      </c>
      <c r="D80" s="19">
        <f t="shared" si="1"/>
        <v>67</v>
      </c>
    </row>
    <row r="81" spans="1:4" ht="26.25">
      <c r="A81" s="19">
        <v>78</v>
      </c>
      <c r="B81" s="19">
        <v>25</v>
      </c>
      <c r="C81" s="19">
        <v>32</v>
      </c>
      <c r="D81" s="19">
        <f t="shared" si="1"/>
        <v>57</v>
      </c>
    </row>
    <row r="82" spans="1:4" ht="26.25">
      <c r="A82" s="19">
        <v>79</v>
      </c>
      <c r="B82" s="19">
        <v>41</v>
      </c>
      <c r="C82" s="19">
        <v>27</v>
      </c>
      <c r="D82" s="19">
        <f t="shared" si="1"/>
        <v>68</v>
      </c>
    </row>
    <row r="83" spans="1:4" ht="26.25">
      <c r="A83" s="19">
        <v>80</v>
      </c>
      <c r="B83" s="19">
        <v>23</v>
      </c>
      <c r="C83" s="19">
        <v>18</v>
      </c>
      <c r="D83" s="19">
        <f t="shared" si="1"/>
        <v>41</v>
      </c>
    </row>
    <row r="84" spans="1:4" ht="26.25">
      <c r="A84" s="19">
        <v>81</v>
      </c>
      <c r="B84" s="19">
        <v>22</v>
      </c>
      <c r="C84" s="19">
        <v>39</v>
      </c>
      <c r="D84" s="19">
        <f t="shared" si="1"/>
        <v>61</v>
      </c>
    </row>
    <row r="85" spans="1:4" ht="26.25">
      <c r="A85" s="19">
        <v>82</v>
      </c>
      <c r="B85" s="19">
        <v>21</v>
      </c>
      <c r="C85" s="19">
        <v>25</v>
      </c>
      <c r="D85" s="19">
        <f t="shared" si="1"/>
        <v>46</v>
      </c>
    </row>
    <row r="86" spans="1:4" ht="26.25">
      <c r="A86" s="19">
        <v>83</v>
      </c>
      <c r="B86" s="19">
        <v>18</v>
      </c>
      <c r="C86" s="19">
        <v>18</v>
      </c>
      <c r="D86" s="19">
        <f t="shared" si="1"/>
        <v>36</v>
      </c>
    </row>
    <row r="87" spans="1:4" ht="26.25">
      <c r="A87" s="19">
        <v>84</v>
      </c>
      <c r="B87" s="19">
        <v>15</v>
      </c>
      <c r="C87" s="19">
        <v>10</v>
      </c>
      <c r="D87" s="19">
        <f t="shared" si="1"/>
        <v>25</v>
      </c>
    </row>
    <row r="88" spans="1:4" ht="26.25">
      <c r="A88" s="19">
        <v>85</v>
      </c>
      <c r="B88" s="19">
        <v>16</v>
      </c>
      <c r="C88" s="19">
        <v>13</v>
      </c>
      <c r="D88" s="19">
        <f t="shared" si="1"/>
        <v>29</v>
      </c>
    </row>
    <row r="89" spans="1:4" ht="26.25">
      <c r="A89" s="19">
        <v>86</v>
      </c>
      <c r="B89" s="19">
        <v>20</v>
      </c>
      <c r="C89" s="19">
        <v>24</v>
      </c>
      <c r="D89" s="19">
        <f t="shared" si="1"/>
        <v>44</v>
      </c>
    </row>
    <row r="90" spans="1:4" ht="26.25">
      <c r="A90" s="19">
        <v>87</v>
      </c>
      <c r="B90" s="19">
        <v>4</v>
      </c>
      <c r="C90" s="19">
        <v>10</v>
      </c>
      <c r="D90" s="19">
        <f t="shared" si="1"/>
        <v>14</v>
      </c>
    </row>
    <row r="91" spans="1:4" ht="26.25">
      <c r="A91" s="19">
        <v>88</v>
      </c>
      <c r="B91" s="19">
        <v>11</v>
      </c>
      <c r="C91" s="19">
        <v>6</v>
      </c>
      <c r="D91" s="19">
        <f t="shared" si="1"/>
        <v>17</v>
      </c>
    </row>
    <row r="92" spans="1:4" ht="26.25">
      <c r="A92" s="19">
        <v>89</v>
      </c>
      <c r="B92" s="19">
        <v>12</v>
      </c>
      <c r="C92" s="19">
        <v>7</v>
      </c>
      <c r="D92" s="19">
        <f t="shared" si="1"/>
        <v>19</v>
      </c>
    </row>
    <row r="93" spans="1:4" ht="26.25">
      <c r="A93" s="19">
        <v>90</v>
      </c>
      <c r="B93" s="19">
        <v>6</v>
      </c>
      <c r="C93" s="19">
        <v>8</v>
      </c>
      <c r="D93" s="19">
        <f t="shared" si="1"/>
        <v>14</v>
      </c>
    </row>
    <row r="94" spans="1:4" ht="26.25">
      <c r="A94" s="19">
        <v>91</v>
      </c>
      <c r="B94" s="19">
        <v>11</v>
      </c>
      <c r="C94" s="19">
        <v>8</v>
      </c>
      <c r="D94" s="19">
        <f t="shared" si="1"/>
        <v>19</v>
      </c>
    </row>
    <row r="95" spans="1:4" ht="26.25">
      <c r="A95" s="19">
        <v>92</v>
      </c>
      <c r="B95" s="19">
        <v>5</v>
      </c>
      <c r="C95" s="19">
        <v>2</v>
      </c>
      <c r="D95" s="19">
        <f t="shared" si="1"/>
        <v>7</v>
      </c>
    </row>
    <row r="96" spans="1:4" ht="26.25">
      <c r="A96" s="19">
        <v>93</v>
      </c>
      <c r="B96" s="19">
        <v>4</v>
      </c>
      <c r="C96" s="19">
        <v>3</v>
      </c>
      <c r="D96" s="19">
        <f t="shared" si="1"/>
        <v>7</v>
      </c>
    </row>
    <row r="97" spans="1:4" ht="26.25">
      <c r="A97" s="19">
        <v>94</v>
      </c>
      <c r="B97" s="19">
        <v>1</v>
      </c>
      <c r="C97" s="19">
        <v>3</v>
      </c>
      <c r="D97" s="19">
        <f t="shared" si="1"/>
        <v>4</v>
      </c>
    </row>
    <row r="98" spans="1:4" ht="26.25">
      <c r="A98" s="19">
        <v>95</v>
      </c>
      <c r="B98" s="19">
        <v>6</v>
      </c>
      <c r="C98" s="19">
        <v>1</v>
      </c>
      <c r="D98" s="19">
        <f t="shared" si="1"/>
        <v>7</v>
      </c>
    </row>
    <row r="99" spans="1:4" ht="26.25">
      <c r="A99" s="19">
        <v>96</v>
      </c>
      <c r="B99" s="19">
        <v>5</v>
      </c>
      <c r="C99" s="19">
        <v>7</v>
      </c>
      <c r="D99" s="19">
        <f aca="true" t="shared" si="2" ref="D99:D106">B99+C99</f>
        <v>12</v>
      </c>
    </row>
    <row r="100" spans="1:4" ht="26.25">
      <c r="A100" s="19">
        <v>97</v>
      </c>
      <c r="B100" s="19">
        <v>0</v>
      </c>
      <c r="C100" s="19">
        <v>2</v>
      </c>
      <c r="D100" s="19">
        <f t="shared" si="2"/>
        <v>2</v>
      </c>
    </row>
    <row r="101" spans="1:4" ht="26.25">
      <c r="A101" s="19">
        <v>98</v>
      </c>
      <c r="B101" s="19">
        <v>0</v>
      </c>
      <c r="C101" s="19">
        <v>1</v>
      </c>
      <c r="D101" s="19">
        <f t="shared" si="2"/>
        <v>1</v>
      </c>
    </row>
    <row r="102" spans="1:4" ht="26.25">
      <c r="A102" s="19">
        <v>99</v>
      </c>
      <c r="B102" s="19">
        <v>1</v>
      </c>
      <c r="C102" s="19">
        <v>0</v>
      </c>
      <c r="D102" s="19">
        <f t="shared" si="2"/>
        <v>1</v>
      </c>
    </row>
    <row r="103" spans="1:4" ht="26.25">
      <c r="A103" s="19">
        <v>100</v>
      </c>
      <c r="B103" s="19">
        <v>0</v>
      </c>
      <c r="C103" s="19">
        <v>1</v>
      </c>
      <c r="D103" s="19">
        <f t="shared" si="2"/>
        <v>1</v>
      </c>
    </row>
    <row r="104" spans="1:4" ht="26.25">
      <c r="A104" s="19" t="s">
        <v>5</v>
      </c>
      <c r="B104" s="19">
        <v>2</v>
      </c>
      <c r="C104" s="19">
        <v>3</v>
      </c>
      <c r="D104" s="19">
        <f t="shared" si="2"/>
        <v>5</v>
      </c>
    </row>
    <row r="105" spans="1:4" ht="26.25">
      <c r="A105" s="19" t="s">
        <v>6</v>
      </c>
      <c r="B105" s="19">
        <v>0</v>
      </c>
      <c r="C105" s="19">
        <v>0</v>
      </c>
      <c r="D105" s="19">
        <f t="shared" si="2"/>
        <v>0</v>
      </c>
    </row>
    <row r="106" spans="1:4" ht="26.25">
      <c r="A106" s="2" t="s">
        <v>4</v>
      </c>
      <c r="B106" s="35">
        <f>SUM(B3:B105)</f>
        <v>11507</v>
      </c>
      <c r="C106" s="35">
        <f>SUM(C3:C105)</f>
        <v>11067</v>
      </c>
      <c r="D106" s="35">
        <f t="shared" si="2"/>
        <v>22574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26.25">
      <c r="A1" s="32" t="s">
        <v>20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v>29</v>
      </c>
      <c r="C3" s="39">
        <v>17</v>
      </c>
      <c r="D3" s="39">
        <f>SUM(B3:C3)</f>
        <v>46</v>
      </c>
    </row>
    <row r="4" spans="1:4" ht="26.25">
      <c r="A4" s="33">
        <v>1</v>
      </c>
      <c r="B4" s="39">
        <v>26</v>
      </c>
      <c r="C4" s="39">
        <v>24</v>
      </c>
      <c r="D4" s="39">
        <f aca="true" t="shared" si="0" ref="D4:D67">SUM(B4:C4)</f>
        <v>50</v>
      </c>
    </row>
    <row r="5" spans="1:4" ht="26.25">
      <c r="A5" s="33">
        <v>2</v>
      </c>
      <c r="B5" s="39">
        <v>25</v>
      </c>
      <c r="C5" s="39">
        <v>30</v>
      </c>
      <c r="D5" s="39">
        <f t="shared" si="0"/>
        <v>55</v>
      </c>
    </row>
    <row r="6" spans="1:4" ht="26.25">
      <c r="A6" s="33">
        <v>3</v>
      </c>
      <c r="B6" s="39">
        <v>24</v>
      </c>
      <c r="C6" s="39">
        <v>23</v>
      </c>
      <c r="D6" s="39">
        <f t="shared" si="0"/>
        <v>47</v>
      </c>
    </row>
    <row r="7" spans="1:4" ht="26.25">
      <c r="A7" s="33">
        <v>4</v>
      </c>
      <c r="B7" s="39">
        <v>26</v>
      </c>
      <c r="C7" s="39">
        <v>26</v>
      </c>
      <c r="D7" s="39">
        <f t="shared" si="0"/>
        <v>52</v>
      </c>
    </row>
    <row r="8" spans="1:4" ht="26.25">
      <c r="A8" s="33">
        <v>5</v>
      </c>
      <c r="B8" s="39">
        <v>25</v>
      </c>
      <c r="C8" s="39">
        <v>26</v>
      </c>
      <c r="D8" s="39">
        <f t="shared" si="0"/>
        <v>51</v>
      </c>
    </row>
    <row r="9" spans="1:4" ht="26.25">
      <c r="A9" s="33">
        <v>6</v>
      </c>
      <c r="B9" s="39">
        <v>22</v>
      </c>
      <c r="C9" s="39">
        <v>23</v>
      </c>
      <c r="D9" s="39">
        <f t="shared" si="0"/>
        <v>45</v>
      </c>
    </row>
    <row r="10" spans="1:4" ht="26.25">
      <c r="A10" s="33">
        <v>7</v>
      </c>
      <c r="B10" s="39">
        <v>34</v>
      </c>
      <c r="C10" s="39">
        <v>24</v>
      </c>
      <c r="D10" s="39">
        <f t="shared" si="0"/>
        <v>58</v>
      </c>
    </row>
    <row r="11" spans="1:4" ht="26.25">
      <c r="A11" s="33">
        <v>8</v>
      </c>
      <c r="B11" s="39">
        <v>27</v>
      </c>
      <c r="C11" s="39">
        <v>33</v>
      </c>
      <c r="D11" s="39">
        <f t="shared" si="0"/>
        <v>60</v>
      </c>
    </row>
    <row r="12" spans="1:4" ht="26.25">
      <c r="A12" s="33">
        <v>9</v>
      </c>
      <c r="B12" s="39">
        <v>27</v>
      </c>
      <c r="C12" s="39">
        <v>27</v>
      </c>
      <c r="D12" s="39">
        <f t="shared" si="0"/>
        <v>54</v>
      </c>
    </row>
    <row r="13" spans="1:4" ht="26.25">
      <c r="A13" s="33">
        <v>10</v>
      </c>
      <c r="B13" s="39">
        <v>21</v>
      </c>
      <c r="C13" s="39">
        <v>19</v>
      </c>
      <c r="D13" s="39">
        <f t="shared" si="0"/>
        <v>40</v>
      </c>
    </row>
    <row r="14" spans="1:4" ht="26.25">
      <c r="A14" s="33">
        <v>11</v>
      </c>
      <c r="B14" s="39">
        <v>27</v>
      </c>
      <c r="C14" s="39">
        <v>27</v>
      </c>
      <c r="D14" s="39">
        <f t="shared" si="0"/>
        <v>54</v>
      </c>
    </row>
    <row r="15" spans="1:4" ht="26.25">
      <c r="A15" s="33">
        <v>12</v>
      </c>
      <c r="B15" s="39">
        <v>21</v>
      </c>
      <c r="C15" s="39">
        <v>22</v>
      </c>
      <c r="D15" s="39">
        <f t="shared" si="0"/>
        <v>43</v>
      </c>
    </row>
    <row r="16" spans="1:4" ht="26.25">
      <c r="A16" s="33">
        <v>13</v>
      </c>
      <c r="B16" s="39">
        <v>31</v>
      </c>
      <c r="C16" s="39">
        <v>18</v>
      </c>
      <c r="D16" s="39">
        <f t="shared" si="0"/>
        <v>49</v>
      </c>
    </row>
    <row r="17" spans="1:4" ht="26.25">
      <c r="A17" s="33">
        <v>14</v>
      </c>
      <c r="B17" s="39">
        <v>32</v>
      </c>
      <c r="C17" s="39">
        <v>20</v>
      </c>
      <c r="D17" s="39">
        <f t="shared" si="0"/>
        <v>52</v>
      </c>
    </row>
    <row r="18" spans="1:4" ht="26.25">
      <c r="A18" s="33">
        <v>15</v>
      </c>
      <c r="B18" s="39">
        <v>27</v>
      </c>
      <c r="C18" s="39">
        <v>16</v>
      </c>
      <c r="D18" s="39">
        <f t="shared" si="0"/>
        <v>43</v>
      </c>
    </row>
    <row r="19" spans="1:4" ht="26.25">
      <c r="A19" s="33">
        <v>16</v>
      </c>
      <c r="B19" s="39">
        <v>29</v>
      </c>
      <c r="C19" s="39">
        <v>17</v>
      </c>
      <c r="D19" s="39">
        <f t="shared" si="0"/>
        <v>46</v>
      </c>
    </row>
    <row r="20" spans="1:4" ht="26.25">
      <c r="A20" s="33">
        <v>17</v>
      </c>
      <c r="B20" s="39">
        <v>24</v>
      </c>
      <c r="C20" s="39">
        <v>15</v>
      </c>
      <c r="D20" s="39">
        <f t="shared" si="0"/>
        <v>39</v>
      </c>
    </row>
    <row r="21" spans="1:4" ht="26.25">
      <c r="A21" s="33">
        <v>18</v>
      </c>
      <c r="B21" s="39">
        <v>20</v>
      </c>
      <c r="C21" s="39">
        <v>26</v>
      </c>
      <c r="D21" s="39">
        <f t="shared" si="0"/>
        <v>46</v>
      </c>
    </row>
    <row r="22" spans="1:4" ht="26.25">
      <c r="A22" s="33">
        <v>19</v>
      </c>
      <c r="B22" s="39">
        <v>18</v>
      </c>
      <c r="C22" s="39">
        <v>21</v>
      </c>
      <c r="D22" s="39">
        <f t="shared" si="0"/>
        <v>39</v>
      </c>
    </row>
    <row r="23" spans="1:4" ht="26.25">
      <c r="A23" s="33">
        <v>20</v>
      </c>
      <c r="B23" s="39">
        <v>29</v>
      </c>
      <c r="C23" s="39">
        <v>27</v>
      </c>
      <c r="D23" s="39">
        <f t="shared" si="0"/>
        <v>56</v>
      </c>
    </row>
    <row r="24" spans="1:4" ht="26.25">
      <c r="A24" s="33">
        <v>21</v>
      </c>
      <c r="B24" s="39">
        <v>21</v>
      </c>
      <c r="C24" s="39">
        <v>24</v>
      </c>
      <c r="D24" s="39">
        <f t="shared" si="0"/>
        <v>45</v>
      </c>
    </row>
    <row r="25" spans="1:4" ht="26.25">
      <c r="A25" s="33">
        <v>22</v>
      </c>
      <c r="B25" s="39">
        <v>26</v>
      </c>
      <c r="C25" s="39">
        <v>21</v>
      </c>
      <c r="D25" s="39">
        <f t="shared" si="0"/>
        <v>47</v>
      </c>
    </row>
    <row r="26" spans="1:4" ht="26.25">
      <c r="A26" s="33">
        <v>23</v>
      </c>
      <c r="B26" s="39">
        <v>28</v>
      </c>
      <c r="C26" s="39">
        <v>20</v>
      </c>
      <c r="D26" s="39">
        <f t="shared" si="0"/>
        <v>48</v>
      </c>
    </row>
    <row r="27" spans="1:4" ht="26.25">
      <c r="A27" s="33">
        <v>24</v>
      </c>
      <c r="B27" s="39">
        <v>29</v>
      </c>
      <c r="C27" s="39">
        <v>27</v>
      </c>
      <c r="D27" s="39">
        <f t="shared" si="0"/>
        <v>56</v>
      </c>
    </row>
    <row r="28" spans="1:4" ht="26.25">
      <c r="A28" s="33">
        <v>25</v>
      </c>
      <c r="B28" s="39">
        <v>24</v>
      </c>
      <c r="C28" s="39">
        <v>32</v>
      </c>
      <c r="D28" s="39">
        <f t="shared" si="0"/>
        <v>56</v>
      </c>
    </row>
    <row r="29" spans="1:4" ht="26.25">
      <c r="A29" s="33">
        <v>26</v>
      </c>
      <c r="B29" s="39">
        <v>27</v>
      </c>
      <c r="C29" s="39">
        <v>30</v>
      </c>
      <c r="D29" s="39">
        <f t="shared" si="0"/>
        <v>57</v>
      </c>
    </row>
    <row r="30" spans="1:4" ht="26.25">
      <c r="A30" s="33">
        <v>27</v>
      </c>
      <c r="B30" s="39">
        <v>36</v>
      </c>
      <c r="C30" s="39">
        <v>27</v>
      </c>
      <c r="D30" s="39">
        <f t="shared" si="0"/>
        <v>63</v>
      </c>
    </row>
    <row r="31" spans="1:4" ht="26.25">
      <c r="A31" s="33">
        <v>28</v>
      </c>
      <c r="B31" s="39">
        <v>29</v>
      </c>
      <c r="C31" s="39">
        <v>26</v>
      </c>
      <c r="D31" s="39">
        <f t="shared" si="0"/>
        <v>55</v>
      </c>
    </row>
    <row r="32" spans="1:4" ht="26.25">
      <c r="A32" s="33">
        <v>29</v>
      </c>
      <c r="B32" s="39">
        <v>27</v>
      </c>
      <c r="C32" s="39">
        <v>26</v>
      </c>
      <c r="D32" s="39">
        <f t="shared" si="0"/>
        <v>53</v>
      </c>
    </row>
    <row r="33" spans="1:4" ht="26.25">
      <c r="A33" s="33">
        <v>30</v>
      </c>
      <c r="B33" s="39">
        <v>37</v>
      </c>
      <c r="C33" s="39">
        <v>28</v>
      </c>
      <c r="D33" s="39">
        <f t="shared" si="0"/>
        <v>65</v>
      </c>
    </row>
    <row r="34" spans="1:4" ht="26.25">
      <c r="A34" s="33">
        <v>31</v>
      </c>
      <c r="B34" s="39">
        <v>35</v>
      </c>
      <c r="C34" s="39">
        <v>26</v>
      </c>
      <c r="D34" s="39">
        <f t="shared" si="0"/>
        <v>61</v>
      </c>
    </row>
    <row r="35" spans="1:4" ht="26.25">
      <c r="A35" s="33">
        <v>32</v>
      </c>
      <c r="B35" s="39">
        <v>39</v>
      </c>
      <c r="C35" s="39">
        <v>20</v>
      </c>
      <c r="D35" s="39">
        <f t="shared" si="0"/>
        <v>59</v>
      </c>
    </row>
    <row r="36" spans="1:4" ht="26.25">
      <c r="A36" s="33">
        <v>33</v>
      </c>
      <c r="B36" s="39">
        <v>35</v>
      </c>
      <c r="C36" s="39">
        <v>33</v>
      </c>
      <c r="D36" s="39">
        <f t="shared" si="0"/>
        <v>68</v>
      </c>
    </row>
    <row r="37" spans="1:4" ht="26.25">
      <c r="A37" s="33">
        <v>34</v>
      </c>
      <c r="B37" s="39">
        <v>51</v>
      </c>
      <c r="C37" s="39">
        <v>29</v>
      </c>
      <c r="D37" s="39">
        <f t="shared" si="0"/>
        <v>80</v>
      </c>
    </row>
    <row r="38" spans="1:4" ht="26.25">
      <c r="A38" s="33">
        <v>35</v>
      </c>
      <c r="B38" s="39">
        <v>43</v>
      </c>
      <c r="C38" s="39">
        <v>30</v>
      </c>
      <c r="D38" s="39">
        <f t="shared" si="0"/>
        <v>73</v>
      </c>
    </row>
    <row r="39" spans="1:4" ht="26.25">
      <c r="A39" s="33">
        <v>36</v>
      </c>
      <c r="B39" s="39">
        <v>40</v>
      </c>
      <c r="C39" s="39">
        <v>27</v>
      </c>
      <c r="D39" s="39">
        <f t="shared" si="0"/>
        <v>67</v>
      </c>
    </row>
    <row r="40" spans="1:4" ht="26.25">
      <c r="A40" s="33">
        <v>37</v>
      </c>
      <c r="B40" s="39">
        <v>32</v>
      </c>
      <c r="C40" s="39">
        <v>18</v>
      </c>
      <c r="D40" s="39">
        <f t="shared" si="0"/>
        <v>50</v>
      </c>
    </row>
    <row r="41" spans="1:4" ht="26.25">
      <c r="A41" s="33">
        <v>38</v>
      </c>
      <c r="B41" s="39">
        <v>25</v>
      </c>
      <c r="C41" s="39">
        <v>18</v>
      </c>
      <c r="D41" s="39">
        <f t="shared" si="0"/>
        <v>43</v>
      </c>
    </row>
    <row r="42" spans="1:4" ht="26.25">
      <c r="A42" s="33">
        <v>39</v>
      </c>
      <c r="B42" s="39">
        <v>30</v>
      </c>
      <c r="C42" s="39">
        <v>32</v>
      </c>
      <c r="D42" s="39">
        <f t="shared" si="0"/>
        <v>62</v>
      </c>
    </row>
    <row r="43" spans="1:4" ht="26.25">
      <c r="A43" s="33">
        <v>40</v>
      </c>
      <c r="B43" s="39">
        <v>26</v>
      </c>
      <c r="C43" s="39">
        <v>26</v>
      </c>
      <c r="D43" s="39">
        <f t="shared" si="0"/>
        <v>52</v>
      </c>
    </row>
    <row r="44" spans="1:4" ht="26.25">
      <c r="A44" s="33">
        <v>41</v>
      </c>
      <c r="B44" s="39">
        <v>25</v>
      </c>
      <c r="C44" s="39">
        <v>21</v>
      </c>
      <c r="D44" s="39">
        <f t="shared" si="0"/>
        <v>46</v>
      </c>
    </row>
    <row r="45" spans="1:4" ht="26.25">
      <c r="A45" s="33">
        <v>42</v>
      </c>
      <c r="B45" s="39">
        <v>24</v>
      </c>
      <c r="C45" s="39">
        <v>11</v>
      </c>
      <c r="D45" s="39">
        <f t="shared" si="0"/>
        <v>35</v>
      </c>
    </row>
    <row r="46" spans="1:4" ht="26.25">
      <c r="A46" s="33">
        <v>43</v>
      </c>
      <c r="B46" s="39">
        <v>24</v>
      </c>
      <c r="C46" s="39">
        <v>29</v>
      </c>
      <c r="D46" s="39">
        <f t="shared" si="0"/>
        <v>53</v>
      </c>
    </row>
    <row r="47" spans="1:4" ht="26.25">
      <c r="A47" s="33">
        <v>44</v>
      </c>
      <c r="B47" s="39">
        <v>23</v>
      </c>
      <c r="C47" s="39">
        <v>35</v>
      </c>
      <c r="D47" s="39">
        <f t="shared" si="0"/>
        <v>58</v>
      </c>
    </row>
    <row r="48" spans="1:4" ht="26.25">
      <c r="A48" s="33">
        <v>45</v>
      </c>
      <c r="B48" s="39">
        <v>29</v>
      </c>
      <c r="C48" s="39">
        <v>28</v>
      </c>
      <c r="D48" s="39">
        <f t="shared" si="0"/>
        <v>57</v>
      </c>
    </row>
    <row r="49" spans="1:4" ht="26.25">
      <c r="A49" s="33">
        <v>46</v>
      </c>
      <c r="B49" s="39">
        <v>16</v>
      </c>
      <c r="C49" s="39">
        <v>20</v>
      </c>
      <c r="D49" s="39">
        <f t="shared" si="0"/>
        <v>36</v>
      </c>
    </row>
    <row r="50" spans="1:4" ht="26.25">
      <c r="A50" s="33">
        <v>47</v>
      </c>
      <c r="B50" s="39">
        <v>26</v>
      </c>
      <c r="C50" s="39">
        <v>21</v>
      </c>
      <c r="D50" s="39">
        <f t="shared" si="0"/>
        <v>47</v>
      </c>
    </row>
    <row r="51" spans="1:4" ht="26.25">
      <c r="A51" s="33">
        <v>48</v>
      </c>
      <c r="B51" s="39">
        <v>28</v>
      </c>
      <c r="C51" s="39">
        <v>33</v>
      </c>
      <c r="D51" s="39">
        <f t="shared" si="0"/>
        <v>61</v>
      </c>
    </row>
    <row r="52" spans="1:4" ht="26.25">
      <c r="A52" s="33">
        <v>49</v>
      </c>
      <c r="B52" s="39">
        <v>18</v>
      </c>
      <c r="C52" s="39">
        <v>19</v>
      </c>
      <c r="D52" s="39">
        <f t="shared" si="0"/>
        <v>37</v>
      </c>
    </row>
    <row r="53" spans="1:4" ht="26.25">
      <c r="A53" s="33">
        <v>50</v>
      </c>
      <c r="B53" s="39">
        <v>24</v>
      </c>
      <c r="C53" s="39">
        <v>27</v>
      </c>
      <c r="D53" s="39">
        <f t="shared" si="0"/>
        <v>51</v>
      </c>
    </row>
    <row r="54" spans="1:4" ht="26.25">
      <c r="A54" s="33">
        <v>51</v>
      </c>
      <c r="B54" s="39">
        <v>19</v>
      </c>
      <c r="C54" s="39">
        <v>28</v>
      </c>
      <c r="D54" s="39">
        <f t="shared" si="0"/>
        <v>47</v>
      </c>
    </row>
    <row r="55" spans="1:4" ht="26.25">
      <c r="A55" s="33">
        <v>52</v>
      </c>
      <c r="B55" s="39">
        <v>26</v>
      </c>
      <c r="C55" s="39">
        <v>24</v>
      </c>
      <c r="D55" s="39">
        <f t="shared" si="0"/>
        <v>50</v>
      </c>
    </row>
    <row r="56" spans="1:4" ht="26.25">
      <c r="A56" s="33">
        <v>53</v>
      </c>
      <c r="B56" s="39">
        <v>33</v>
      </c>
      <c r="C56" s="39">
        <v>29</v>
      </c>
      <c r="D56" s="39">
        <f t="shared" si="0"/>
        <v>62</v>
      </c>
    </row>
    <row r="57" spans="1:4" ht="26.25">
      <c r="A57" s="33">
        <v>54</v>
      </c>
      <c r="B57" s="39">
        <v>22</v>
      </c>
      <c r="C57" s="39">
        <v>21</v>
      </c>
      <c r="D57" s="39">
        <f t="shared" si="0"/>
        <v>43</v>
      </c>
    </row>
    <row r="58" spans="1:4" ht="26.25">
      <c r="A58" s="33">
        <v>55</v>
      </c>
      <c r="B58" s="39">
        <v>25</v>
      </c>
      <c r="C58" s="39">
        <v>15</v>
      </c>
      <c r="D58" s="39">
        <f t="shared" si="0"/>
        <v>40</v>
      </c>
    </row>
    <row r="59" spans="1:4" ht="26.25">
      <c r="A59" s="33">
        <v>56</v>
      </c>
      <c r="B59" s="39">
        <v>20</v>
      </c>
      <c r="C59" s="39">
        <v>17</v>
      </c>
      <c r="D59" s="39">
        <f t="shared" si="0"/>
        <v>37</v>
      </c>
    </row>
    <row r="60" spans="1:4" ht="26.25">
      <c r="A60" s="33">
        <v>57</v>
      </c>
      <c r="B60" s="39">
        <v>23</v>
      </c>
      <c r="C60" s="39">
        <v>31</v>
      </c>
      <c r="D60" s="39">
        <f t="shared" si="0"/>
        <v>54</v>
      </c>
    </row>
    <row r="61" spans="1:4" ht="26.25">
      <c r="A61" s="33">
        <v>58</v>
      </c>
      <c r="B61" s="39">
        <v>15</v>
      </c>
      <c r="C61" s="39">
        <v>18</v>
      </c>
      <c r="D61" s="39">
        <f t="shared" si="0"/>
        <v>33</v>
      </c>
    </row>
    <row r="62" spans="1:4" ht="26.25">
      <c r="A62" s="33">
        <v>59</v>
      </c>
      <c r="B62" s="39">
        <v>14</v>
      </c>
      <c r="C62" s="39">
        <v>14</v>
      </c>
      <c r="D62" s="39">
        <f t="shared" si="0"/>
        <v>28</v>
      </c>
    </row>
    <row r="63" spans="1:4" ht="26.25">
      <c r="A63" s="33">
        <v>60</v>
      </c>
      <c r="B63" s="39">
        <v>12</v>
      </c>
      <c r="C63" s="39">
        <v>14</v>
      </c>
      <c r="D63" s="39">
        <f t="shared" si="0"/>
        <v>26</v>
      </c>
    </row>
    <row r="64" spans="1:4" ht="26.25">
      <c r="A64" s="33">
        <v>61</v>
      </c>
      <c r="B64" s="39">
        <v>13</v>
      </c>
      <c r="C64" s="39">
        <v>17</v>
      </c>
      <c r="D64" s="39">
        <f t="shared" si="0"/>
        <v>30</v>
      </c>
    </row>
    <row r="65" spans="1:4" ht="26.25">
      <c r="A65" s="33">
        <v>62</v>
      </c>
      <c r="B65" s="39">
        <v>11</v>
      </c>
      <c r="C65" s="39">
        <v>10</v>
      </c>
      <c r="D65" s="39">
        <f t="shared" si="0"/>
        <v>21</v>
      </c>
    </row>
    <row r="66" spans="1:4" ht="26.25">
      <c r="A66" s="33">
        <v>63</v>
      </c>
      <c r="B66" s="39">
        <v>16</v>
      </c>
      <c r="C66" s="39">
        <v>7</v>
      </c>
      <c r="D66" s="39">
        <f t="shared" si="0"/>
        <v>23</v>
      </c>
    </row>
    <row r="67" spans="1:4" ht="26.25">
      <c r="A67" s="33">
        <v>64</v>
      </c>
      <c r="B67" s="39">
        <v>14</v>
      </c>
      <c r="C67" s="39">
        <v>15</v>
      </c>
      <c r="D67" s="39">
        <f t="shared" si="0"/>
        <v>29</v>
      </c>
    </row>
    <row r="68" spans="1:4" ht="26.25">
      <c r="A68" s="33">
        <v>65</v>
      </c>
      <c r="B68" s="39">
        <v>16</v>
      </c>
      <c r="C68" s="39">
        <v>15</v>
      </c>
      <c r="D68" s="39">
        <f aca="true" t="shared" si="1" ref="D68:D106">SUM(B68:C68)</f>
        <v>31</v>
      </c>
    </row>
    <row r="69" spans="1:4" ht="26.25">
      <c r="A69" s="33">
        <v>66</v>
      </c>
      <c r="B69" s="39">
        <v>9</v>
      </c>
      <c r="C69" s="39">
        <v>11</v>
      </c>
      <c r="D69" s="39">
        <f t="shared" si="1"/>
        <v>20</v>
      </c>
    </row>
    <row r="70" spans="1:4" ht="26.25">
      <c r="A70" s="33">
        <v>67</v>
      </c>
      <c r="B70" s="39">
        <v>10</v>
      </c>
      <c r="C70" s="39">
        <v>11</v>
      </c>
      <c r="D70" s="39">
        <f t="shared" si="1"/>
        <v>21</v>
      </c>
    </row>
    <row r="71" spans="1:4" ht="26.25">
      <c r="A71" s="33">
        <v>68</v>
      </c>
      <c r="B71" s="39">
        <v>8</v>
      </c>
      <c r="C71" s="39">
        <v>7</v>
      </c>
      <c r="D71" s="39">
        <f t="shared" si="1"/>
        <v>15</v>
      </c>
    </row>
    <row r="72" spans="1:4" ht="26.25">
      <c r="A72" s="33">
        <v>69</v>
      </c>
      <c r="B72" s="39">
        <v>12</v>
      </c>
      <c r="C72" s="39">
        <v>8</v>
      </c>
      <c r="D72" s="39">
        <f t="shared" si="1"/>
        <v>20</v>
      </c>
    </row>
    <row r="73" spans="1:4" ht="26.25">
      <c r="A73" s="33">
        <v>70</v>
      </c>
      <c r="B73" s="39">
        <v>13</v>
      </c>
      <c r="C73" s="39">
        <v>7</v>
      </c>
      <c r="D73" s="39">
        <f t="shared" si="1"/>
        <v>20</v>
      </c>
    </row>
    <row r="74" spans="1:4" ht="26.25">
      <c r="A74" s="33">
        <v>71</v>
      </c>
      <c r="B74" s="39">
        <v>3</v>
      </c>
      <c r="C74" s="39">
        <v>10</v>
      </c>
      <c r="D74" s="39">
        <f t="shared" si="1"/>
        <v>13</v>
      </c>
    </row>
    <row r="75" spans="1:4" ht="26.25">
      <c r="A75" s="33">
        <v>72</v>
      </c>
      <c r="B75" s="39">
        <v>5</v>
      </c>
      <c r="C75" s="39">
        <v>11</v>
      </c>
      <c r="D75" s="39">
        <f t="shared" si="1"/>
        <v>16</v>
      </c>
    </row>
    <row r="76" spans="1:4" ht="26.25">
      <c r="A76" s="33">
        <v>73</v>
      </c>
      <c r="B76" s="39">
        <v>8</v>
      </c>
      <c r="C76" s="39">
        <v>7</v>
      </c>
      <c r="D76" s="39">
        <f t="shared" si="1"/>
        <v>15</v>
      </c>
    </row>
    <row r="77" spans="1:4" ht="26.25">
      <c r="A77" s="33">
        <v>74</v>
      </c>
      <c r="B77" s="39">
        <v>8</v>
      </c>
      <c r="C77" s="39">
        <v>9</v>
      </c>
      <c r="D77" s="39">
        <f t="shared" si="1"/>
        <v>17</v>
      </c>
    </row>
    <row r="78" spans="1:4" ht="26.25">
      <c r="A78" s="33">
        <v>75</v>
      </c>
      <c r="B78" s="39">
        <v>9</v>
      </c>
      <c r="C78" s="39">
        <v>12</v>
      </c>
      <c r="D78" s="39">
        <f t="shared" si="1"/>
        <v>21</v>
      </c>
    </row>
    <row r="79" spans="1:4" ht="26.25">
      <c r="A79" s="33">
        <v>76</v>
      </c>
      <c r="B79" s="39">
        <v>10</v>
      </c>
      <c r="C79" s="39">
        <v>6</v>
      </c>
      <c r="D79" s="39">
        <f t="shared" si="1"/>
        <v>16</v>
      </c>
    </row>
    <row r="80" spans="1:4" ht="26.25">
      <c r="A80" s="33">
        <v>77</v>
      </c>
      <c r="B80" s="39">
        <v>2</v>
      </c>
      <c r="C80" s="39">
        <v>7</v>
      </c>
      <c r="D80" s="39">
        <f t="shared" si="1"/>
        <v>9</v>
      </c>
    </row>
    <row r="81" spans="1:4" ht="26.25">
      <c r="A81" s="33">
        <v>78</v>
      </c>
      <c r="B81" s="39">
        <v>7</v>
      </c>
      <c r="C81" s="39">
        <v>4</v>
      </c>
      <c r="D81" s="39">
        <f t="shared" si="1"/>
        <v>11</v>
      </c>
    </row>
    <row r="82" spans="1:4" ht="26.25">
      <c r="A82" s="33">
        <v>79</v>
      </c>
      <c r="B82" s="39">
        <v>6</v>
      </c>
      <c r="C82" s="39">
        <v>8</v>
      </c>
      <c r="D82" s="39">
        <f t="shared" si="1"/>
        <v>14</v>
      </c>
    </row>
    <row r="83" spans="1:4" ht="26.25">
      <c r="A83" s="33">
        <v>80</v>
      </c>
      <c r="B83" s="39">
        <v>5</v>
      </c>
      <c r="C83" s="39">
        <v>6</v>
      </c>
      <c r="D83" s="39">
        <f t="shared" si="1"/>
        <v>11</v>
      </c>
    </row>
    <row r="84" spans="1:4" ht="26.25">
      <c r="A84" s="33">
        <v>81</v>
      </c>
      <c r="B84" s="39">
        <v>3</v>
      </c>
      <c r="C84" s="39">
        <v>3</v>
      </c>
      <c r="D84" s="39">
        <f t="shared" si="1"/>
        <v>6</v>
      </c>
    </row>
    <row r="85" spans="1:4" ht="26.25">
      <c r="A85" s="33">
        <v>82</v>
      </c>
      <c r="B85" s="39">
        <v>2</v>
      </c>
      <c r="C85" s="39">
        <v>2</v>
      </c>
      <c r="D85" s="39">
        <f t="shared" si="1"/>
        <v>4</v>
      </c>
    </row>
    <row r="86" spans="1:4" ht="26.25">
      <c r="A86" s="33">
        <v>83</v>
      </c>
      <c r="B86" s="39">
        <v>1</v>
      </c>
      <c r="C86" s="39">
        <v>4</v>
      </c>
      <c r="D86" s="39">
        <f t="shared" si="1"/>
        <v>5</v>
      </c>
    </row>
    <row r="87" spans="1:4" ht="26.25">
      <c r="A87" s="33">
        <v>84</v>
      </c>
      <c r="B87" s="39">
        <v>2</v>
      </c>
      <c r="C87" s="39">
        <v>1</v>
      </c>
      <c r="D87" s="39">
        <f t="shared" si="1"/>
        <v>3</v>
      </c>
    </row>
    <row r="88" spans="1:4" ht="26.25">
      <c r="A88" s="33">
        <v>85</v>
      </c>
      <c r="B88" s="39">
        <v>3</v>
      </c>
      <c r="C88" s="39">
        <v>2</v>
      </c>
      <c r="D88" s="39">
        <f t="shared" si="1"/>
        <v>5</v>
      </c>
    </row>
    <row r="89" spans="1:4" ht="26.25">
      <c r="A89" s="33">
        <v>86</v>
      </c>
      <c r="B89" s="39">
        <v>3</v>
      </c>
      <c r="C89" s="39">
        <v>4</v>
      </c>
      <c r="D89" s="39">
        <f t="shared" si="1"/>
        <v>7</v>
      </c>
    </row>
    <row r="90" spans="1:4" ht="26.25">
      <c r="A90" s="33">
        <v>87</v>
      </c>
      <c r="B90" s="39">
        <v>0</v>
      </c>
      <c r="C90" s="39">
        <v>1</v>
      </c>
      <c r="D90" s="39">
        <f t="shared" si="1"/>
        <v>1</v>
      </c>
    </row>
    <row r="91" spans="1:4" ht="26.25">
      <c r="A91" s="33">
        <v>88</v>
      </c>
      <c r="B91" s="39">
        <v>1</v>
      </c>
      <c r="C91" s="39">
        <v>2</v>
      </c>
      <c r="D91" s="39">
        <f t="shared" si="1"/>
        <v>3</v>
      </c>
    </row>
    <row r="92" spans="1:4" ht="26.25">
      <c r="A92" s="33">
        <v>89</v>
      </c>
      <c r="B92" s="39">
        <v>1</v>
      </c>
      <c r="C92" s="39">
        <v>3</v>
      </c>
      <c r="D92" s="39">
        <f t="shared" si="1"/>
        <v>4</v>
      </c>
    </row>
    <row r="93" spans="1:4" ht="26.25">
      <c r="A93" s="33">
        <v>90</v>
      </c>
      <c r="B93" s="39">
        <v>0</v>
      </c>
      <c r="C93" s="39">
        <v>1</v>
      </c>
      <c r="D93" s="39">
        <f t="shared" si="1"/>
        <v>1</v>
      </c>
    </row>
    <row r="94" spans="1:4" ht="26.25">
      <c r="A94" s="33">
        <v>91</v>
      </c>
      <c r="B94" s="39">
        <v>0</v>
      </c>
      <c r="C94" s="39">
        <v>1</v>
      </c>
      <c r="D94" s="39">
        <f t="shared" si="1"/>
        <v>1</v>
      </c>
    </row>
    <row r="95" spans="1:4" ht="26.25">
      <c r="A95" s="33">
        <v>92</v>
      </c>
      <c r="B95" s="39">
        <v>1</v>
      </c>
      <c r="C95" s="39">
        <v>0</v>
      </c>
      <c r="D95" s="39">
        <f t="shared" si="1"/>
        <v>1</v>
      </c>
    </row>
    <row r="96" spans="1:4" ht="26.25">
      <c r="A96" s="33">
        <v>93</v>
      </c>
      <c r="B96" s="39">
        <v>1</v>
      </c>
      <c r="C96" s="39">
        <v>0</v>
      </c>
      <c r="D96" s="39">
        <f t="shared" si="1"/>
        <v>1</v>
      </c>
    </row>
    <row r="97" spans="1:4" ht="26.25">
      <c r="A97" s="33">
        <v>94</v>
      </c>
      <c r="B97" s="39">
        <v>1</v>
      </c>
      <c r="C97" s="39">
        <v>0</v>
      </c>
      <c r="D97" s="39">
        <f t="shared" si="1"/>
        <v>1</v>
      </c>
    </row>
    <row r="98" spans="1:4" ht="26.25">
      <c r="A98" s="33">
        <v>95</v>
      </c>
      <c r="B98" s="39">
        <v>0</v>
      </c>
      <c r="C98" s="39">
        <v>1</v>
      </c>
      <c r="D98" s="39">
        <f t="shared" si="1"/>
        <v>1</v>
      </c>
    </row>
    <row r="99" spans="1:4" ht="26.25">
      <c r="A99" s="33">
        <v>96</v>
      </c>
      <c r="B99" s="39">
        <v>1</v>
      </c>
      <c r="C99" s="39">
        <v>0</v>
      </c>
      <c r="D99" s="39">
        <f t="shared" si="1"/>
        <v>1</v>
      </c>
    </row>
    <row r="100" spans="1:4" ht="26.25">
      <c r="A100" s="33">
        <v>97</v>
      </c>
      <c r="B100" s="39">
        <v>1</v>
      </c>
      <c r="C100" s="39">
        <v>1</v>
      </c>
      <c r="D100" s="39">
        <f t="shared" si="1"/>
        <v>2</v>
      </c>
    </row>
    <row r="101" spans="1:4" ht="26.25">
      <c r="A101" s="33">
        <v>98</v>
      </c>
      <c r="B101" s="39">
        <v>1</v>
      </c>
      <c r="C101" s="33">
        <v>0</v>
      </c>
      <c r="D101" s="39">
        <f t="shared" si="1"/>
        <v>1</v>
      </c>
    </row>
    <row r="102" spans="1:4" ht="26.25">
      <c r="A102" s="33">
        <v>99</v>
      </c>
      <c r="B102" s="33">
        <v>1</v>
      </c>
      <c r="C102" s="33">
        <v>0</v>
      </c>
      <c r="D102" s="39">
        <f t="shared" si="1"/>
        <v>1</v>
      </c>
    </row>
    <row r="103" spans="1:4" ht="26.25">
      <c r="A103" s="33">
        <v>100</v>
      </c>
      <c r="B103" s="33">
        <v>0</v>
      </c>
      <c r="C103" s="33">
        <v>0</v>
      </c>
      <c r="D103" s="39">
        <f t="shared" si="1"/>
        <v>0</v>
      </c>
    </row>
    <row r="104" spans="1:4" ht="26.25">
      <c r="A104" s="33" t="s">
        <v>5</v>
      </c>
      <c r="B104" s="33">
        <v>0</v>
      </c>
      <c r="C104" s="33">
        <v>1</v>
      </c>
      <c r="D104" s="39">
        <f t="shared" si="1"/>
        <v>1</v>
      </c>
    </row>
    <row r="105" spans="1:4" ht="26.25">
      <c r="A105" s="34" t="s">
        <v>6</v>
      </c>
      <c r="B105" s="33">
        <v>0</v>
      </c>
      <c r="C105" s="34">
        <v>0</v>
      </c>
      <c r="D105" s="15">
        <f t="shared" si="1"/>
        <v>0</v>
      </c>
    </row>
    <row r="106" spans="1:4" ht="26.25">
      <c r="A106" s="2" t="s">
        <v>4</v>
      </c>
      <c r="B106" s="9">
        <f>SUM(B3:B105)</f>
        <v>1838</v>
      </c>
      <c r="C106" s="9">
        <f>SUM(C3:C105)</f>
        <v>1671</v>
      </c>
      <c r="D106" s="9">
        <f t="shared" si="1"/>
        <v>3509</v>
      </c>
    </row>
  </sheetData>
  <sheetProtection/>
  <printOptions/>
  <pageMargins left="0.75" right="0.75" top="0.47" bottom="0.43" header="0.31" footer="0.2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7"/>
  <sheetViews>
    <sheetView zoomScale="120" zoomScaleNormal="120" zoomScalePageLayoutView="0" workbookViewId="0" topLeftCell="A100">
      <selection activeCell="B106" sqref="B106"/>
    </sheetView>
  </sheetViews>
  <sheetFormatPr defaultColWidth="9.140625" defaultRowHeight="12.75"/>
  <cols>
    <col min="1" max="1" width="18.140625" style="10" customWidth="1"/>
    <col min="2" max="2" width="16.7109375" style="1" customWidth="1"/>
    <col min="3" max="3" width="17.57421875" style="1" customWidth="1"/>
    <col min="4" max="4" width="18.421875" style="1" customWidth="1"/>
    <col min="5" max="16384" width="9.140625" style="1" customWidth="1"/>
  </cols>
  <sheetData>
    <row r="1" spans="1:4" ht="26.25">
      <c r="A1" s="207" t="s">
        <v>136</v>
      </c>
      <c r="B1" s="207"/>
      <c r="C1" s="207"/>
      <c r="D1" s="207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f>สุคิริน!B3+ท้องถิ่นเทศบาลตำบลสุคิริน!B3</f>
        <v>226</v>
      </c>
      <c r="C3" s="39">
        <f>สุคิริน!C3+ท้องถิ่นเทศบาลตำบลสุคิริน!C3</f>
        <v>192</v>
      </c>
      <c r="D3" s="39">
        <f>SUM(B3:C3)</f>
        <v>418</v>
      </c>
    </row>
    <row r="4" spans="1:4" ht="26.25">
      <c r="A4" s="33">
        <v>1</v>
      </c>
      <c r="B4" s="39">
        <f>สุคิริน!B4+ท้องถิ่นเทศบาลตำบลสุคิริน!B4</f>
        <v>211</v>
      </c>
      <c r="C4" s="39">
        <f>สุคิริน!C4+ท้องถิ่นเทศบาลตำบลสุคิริน!C4</f>
        <v>191</v>
      </c>
      <c r="D4" s="39">
        <f aca="true" t="shared" si="0" ref="D4:D37">SUM(B4:C4)</f>
        <v>402</v>
      </c>
    </row>
    <row r="5" spans="1:4" ht="26.25">
      <c r="A5" s="33">
        <v>2</v>
      </c>
      <c r="B5" s="39">
        <f>สุคิริน!B5+ท้องถิ่นเทศบาลตำบลสุคิริน!B5</f>
        <v>194</v>
      </c>
      <c r="C5" s="39">
        <f>สุคิริน!C5+ท้องถิ่นเทศบาลตำบลสุคิริน!C5</f>
        <v>235</v>
      </c>
      <c r="D5" s="39">
        <f t="shared" si="0"/>
        <v>429</v>
      </c>
    </row>
    <row r="6" spans="1:4" ht="26.25">
      <c r="A6" s="33">
        <v>3</v>
      </c>
      <c r="B6" s="39">
        <f>สุคิริน!B6+ท้องถิ่นเทศบาลตำบลสุคิริน!B6</f>
        <v>240</v>
      </c>
      <c r="C6" s="39">
        <f>สุคิริน!C6+ท้องถิ่นเทศบาลตำบลสุคิริน!C6</f>
        <v>245</v>
      </c>
      <c r="D6" s="39">
        <f t="shared" si="0"/>
        <v>485</v>
      </c>
    </row>
    <row r="7" spans="1:4" ht="26.25">
      <c r="A7" s="33">
        <v>4</v>
      </c>
      <c r="B7" s="39">
        <f>สุคิริน!B7+ท้องถิ่นเทศบาลตำบลสุคิริน!B7</f>
        <v>245</v>
      </c>
      <c r="C7" s="39">
        <f>สุคิริน!C7+ท้องถิ่นเทศบาลตำบลสุคิริน!C7</f>
        <v>215</v>
      </c>
      <c r="D7" s="39">
        <f t="shared" si="0"/>
        <v>460</v>
      </c>
    </row>
    <row r="8" spans="1:4" ht="26.25">
      <c r="A8" s="33">
        <v>5</v>
      </c>
      <c r="B8" s="39">
        <f>สุคิริน!B8+ท้องถิ่นเทศบาลตำบลสุคิริน!B8</f>
        <v>253</v>
      </c>
      <c r="C8" s="39">
        <f>สุคิริน!C8+ท้องถิ่นเทศบาลตำบลสุคิริน!C8</f>
        <v>241</v>
      </c>
      <c r="D8" s="39">
        <f t="shared" si="0"/>
        <v>494</v>
      </c>
    </row>
    <row r="9" spans="1:4" ht="26.25">
      <c r="A9" s="33">
        <v>6</v>
      </c>
      <c r="B9" s="39">
        <f>สุคิริน!B9+ท้องถิ่นเทศบาลตำบลสุคิริน!B9</f>
        <v>236</v>
      </c>
      <c r="C9" s="39">
        <f>สุคิริน!C9+ท้องถิ่นเทศบาลตำบลสุคิริน!C9</f>
        <v>242</v>
      </c>
      <c r="D9" s="39">
        <f t="shared" si="0"/>
        <v>478</v>
      </c>
    </row>
    <row r="10" spans="1:4" ht="26.25">
      <c r="A10" s="33">
        <v>7</v>
      </c>
      <c r="B10" s="39">
        <f>สุคิริน!B10+ท้องถิ่นเทศบาลตำบลสุคิริน!B10</f>
        <v>206</v>
      </c>
      <c r="C10" s="39">
        <f>สุคิริน!C10+ท้องถิ่นเทศบาลตำบลสุคิริน!C10</f>
        <v>240</v>
      </c>
      <c r="D10" s="39">
        <f t="shared" si="0"/>
        <v>446</v>
      </c>
    </row>
    <row r="11" spans="1:4" ht="26.25">
      <c r="A11" s="33">
        <v>8</v>
      </c>
      <c r="B11" s="39">
        <f>สุคิริน!B11+ท้องถิ่นเทศบาลตำบลสุคิริน!B11</f>
        <v>236</v>
      </c>
      <c r="C11" s="39">
        <f>สุคิริน!C11+ท้องถิ่นเทศบาลตำบลสุคิริน!C11</f>
        <v>249</v>
      </c>
      <c r="D11" s="39">
        <f t="shared" si="0"/>
        <v>485</v>
      </c>
    </row>
    <row r="12" spans="1:4" ht="26.25">
      <c r="A12" s="33">
        <v>9</v>
      </c>
      <c r="B12" s="39">
        <f>สุคิริน!B12+ท้องถิ่นเทศบาลตำบลสุคิริน!B12</f>
        <v>237</v>
      </c>
      <c r="C12" s="39">
        <f>สุคิริน!C12+ท้องถิ่นเทศบาลตำบลสุคิริน!C12</f>
        <v>228</v>
      </c>
      <c r="D12" s="39">
        <f t="shared" si="0"/>
        <v>465</v>
      </c>
    </row>
    <row r="13" spans="1:4" ht="26.25">
      <c r="A13" s="33">
        <v>10</v>
      </c>
      <c r="B13" s="39">
        <f>สุคิริน!B13+ท้องถิ่นเทศบาลตำบลสุคิริน!B13</f>
        <v>227</v>
      </c>
      <c r="C13" s="39">
        <f>สุคิริน!C13+ท้องถิ่นเทศบาลตำบลสุคิริน!C13</f>
        <v>220</v>
      </c>
      <c r="D13" s="39">
        <f t="shared" si="0"/>
        <v>447</v>
      </c>
    </row>
    <row r="14" spans="1:4" ht="26.25">
      <c r="A14" s="33">
        <v>11</v>
      </c>
      <c r="B14" s="39">
        <f>สุคิริน!B14+ท้องถิ่นเทศบาลตำบลสุคิริน!B14</f>
        <v>217</v>
      </c>
      <c r="C14" s="39">
        <f>สุคิริน!C14+ท้องถิ่นเทศบาลตำบลสุคิริน!C14</f>
        <v>226</v>
      </c>
      <c r="D14" s="39">
        <f t="shared" si="0"/>
        <v>443</v>
      </c>
    </row>
    <row r="15" spans="1:4" ht="26.25">
      <c r="A15" s="33">
        <v>12</v>
      </c>
      <c r="B15" s="39">
        <f>สุคิริน!B15+ท้องถิ่นเทศบาลตำบลสุคิริน!B15</f>
        <v>245</v>
      </c>
      <c r="C15" s="39">
        <f>สุคิริน!C15+ท้องถิ่นเทศบาลตำบลสุคิริน!C15</f>
        <v>216</v>
      </c>
      <c r="D15" s="39">
        <f t="shared" si="0"/>
        <v>461</v>
      </c>
    </row>
    <row r="16" spans="1:4" ht="26.25">
      <c r="A16" s="33">
        <v>13</v>
      </c>
      <c r="B16" s="39">
        <f>สุคิริน!B16+ท้องถิ่นเทศบาลตำบลสุคิริน!B16</f>
        <v>224</v>
      </c>
      <c r="C16" s="39">
        <f>สุคิริน!C16+ท้องถิ่นเทศบาลตำบลสุคิริน!C16</f>
        <v>221</v>
      </c>
      <c r="D16" s="39">
        <f t="shared" si="0"/>
        <v>445</v>
      </c>
    </row>
    <row r="17" spans="1:4" ht="26.25">
      <c r="A17" s="33">
        <v>14</v>
      </c>
      <c r="B17" s="39">
        <f>สุคิริน!B17+ท้องถิ่นเทศบาลตำบลสุคิริน!B17</f>
        <v>243</v>
      </c>
      <c r="C17" s="39">
        <f>สุคิริน!C17+ท้องถิ่นเทศบาลตำบลสุคิริน!C17</f>
        <v>207</v>
      </c>
      <c r="D17" s="39">
        <f t="shared" si="0"/>
        <v>450</v>
      </c>
    </row>
    <row r="18" spans="1:4" ht="26.25">
      <c r="A18" s="33">
        <v>15</v>
      </c>
      <c r="B18" s="39">
        <f>สุคิริน!B18+ท้องถิ่นเทศบาลตำบลสุคิริน!B18</f>
        <v>234</v>
      </c>
      <c r="C18" s="39">
        <f>สุคิริน!C18+ท้องถิ่นเทศบาลตำบลสุคิริน!C18</f>
        <v>182</v>
      </c>
      <c r="D18" s="39">
        <f t="shared" si="0"/>
        <v>416</v>
      </c>
    </row>
    <row r="19" spans="1:4" ht="26.25">
      <c r="A19" s="33">
        <v>16</v>
      </c>
      <c r="B19" s="39">
        <f>สุคิริน!B19+ท้องถิ่นเทศบาลตำบลสุคิริน!B19</f>
        <v>230</v>
      </c>
      <c r="C19" s="39">
        <f>สุคิริน!C19+ท้องถิ่นเทศบาลตำบลสุคิริน!C19</f>
        <v>231</v>
      </c>
      <c r="D19" s="39">
        <f t="shared" si="0"/>
        <v>461</v>
      </c>
    </row>
    <row r="20" spans="1:4" ht="26.25">
      <c r="A20" s="33">
        <v>17</v>
      </c>
      <c r="B20" s="39">
        <f>สุคิริน!B20+ท้องถิ่นเทศบาลตำบลสุคิริน!B20</f>
        <v>224</v>
      </c>
      <c r="C20" s="39">
        <f>สุคิริน!C20+ท้องถิ่นเทศบาลตำบลสุคิริน!C20</f>
        <v>188</v>
      </c>
      <c r="D20" s="39">
        <f t="shared" si="0"/>
        <v>412</v>
      </c>
    </row>
    <row r="21" spans="1:4" ht="26.25">
      <c r="A21" s="33">
        <v>18</v>
      </c>
      <c r="B21" s="39">
        <f>สุคิริน!B21+ท้องถิ่นเทศบาลตำบลสุคิริน!B21</f>
        <v>192</v>
      </c>
      <c r="C21" s="39">
        <f>สุคิริน!C21+ท้องถิ่นเทศบาลตำบลสุคิริน!C21</f>
        <v>206</v>
      </c>
      <c r="D21" s="39">
        <f t="shared" si="0"/>
        <v>398</v>
      </c>
    </row>
    <row r="22" spans="1:7" ht="26.25">
      <c r="A22" s="33">
        <v>19</v>
      </c>
      <c r="B22" s="39">
        <f>สุคิริน!B22+ท้องถิ่นเทศบาลตำบลสุคิริน!B22</f>
        <v>243</v>
      </c>
      <c r="C22" s="39">
        <f>สุคิริน!C22+ท้องถิ่นเทศบาลตำบลสุคิริน!C22</f>
        <v>207</v>
      </c>
      <c r="D22" s="39">
        <f t="shared" si="0"/>
        <v>450</v>
      </c>
      <c r="G22" s="5">
        <f>SUM(C18:C22)</f>
        <v>1014</v>
      </c>
    </row>
    <row r="23" spans="1:4" ht="26.25">
      <c r="A23" s="33">
        <v>20</v>
      </c>
      <c r="B23" s="39">
        <f>สุคิริน!B23+ท้องถิ่นเทศบาลตำบลสุคิริน!B23</f>
        <v>226</v>
      </c>
      <c r="C23" s="39">
        <f>สุคิริน!C23+ท้องถิ่นเทศบาลตำบลสุคิริน!C23</f>
        <v>257</v>
      </c>
      <c r="D23" s="39">
        <f t="shared" si="0"/>
        <v>483</v>
      </c>
    </row>
    <row r="24" spans="1:4" ht="26.25">
      <c r="A24" s="33">
        <v>21</v>
      </c>
      <c r="B24" s="39">
        <f>สุคิริน!B24+ท้องถิ่นเทศบาลตำบลสุคิริน!B24</f>
        <v>215</v>
      </c>
      <c r="C24" s="39">
        <f>สุคิริน!C24+ท้องถิ่นเทศบาลตำบลสุคิริน!C24</f>
        <v>214</v>
      </c>
      <c r="D24" s="39">
        <f t="shared" si="0"/>
        <v>429</v>
      </c>
    </row>
    <row r="25" spans="1:4" ht="26.25">
      <c r="A25" s="33">
        <v>22</v>
      </c>
      <c r="B25" s="39">
        <f>สุคิริน!B25+ท้องถิ่นเทศบาลตำบลสุคิริน!B25</f>
        <v>215</v>
      </c>
      <c r="C25" s="39">
        <f>สุคิริน!C25+ท้องถิ่นเทศบาลตำบลสุคิริน!C25</f>
        <v>195</v>
      </c>
      <c r="D25" s="39">
        <f>SUM(B25:C25)</f>
        <v>410</v>
      </c>
    </row>
    <row r="26" spans="1:4" ht="26.25">
      <c r="A26" s="33">
        <v>23</v>
      </c>
      <c r="B26" s="39">
        <f>สุคิริน!B26+ท้องถิ่นเทศบาลตำบลสุคิริน!B26</f>
        <v>215</v>
      </c>
      <c r="C26" s="39">
        <f>สุคิริน!C26+ท้องถิ่นเทศบาลตำบลสุคิริน!C26</f>
        <v>189</v>
      </c>
      <c r="D26" s="39">
        <f t="shared" si="0"/>
        <v>404</v>
      </c>
    </row>
    <row r="27" spans="1:4" ht="26.25">
      <c r="A27" s="33">
        <v>24</v>
      </c>
      <c r="B27" s="39">
        <f>สุคิริน!B27+ท้องถิ่นเทศบาลตำบลสุคิริน!B27</f>
        <v>197</v>
      </c>
      <c r="C27" s="39">
        <f>สุคิริน!C27+ท้องถิ่นเทศบาลตำบลสุคิริน!C27</f>
        <v>232</v>
      </c>
      <c r="D27" s="39">
        <f t="shared" si="0"/>
        <v>429</v>
      </c>
    </row>
    <row r="28" spans="1:4" ht="26.25">
      <c r="A28" s="33">
        <v>25</v>
      </c>
      <c r="B28" s="39">
        <f>สุคิริน!B28+ท้องถิ่นเทศบาลตำบลสุคิริน!B28</f>
        <v>222</v>
      </c>
      <c r="C28" s="39">
        <f>สุคิริน!C28+ท้องถิ่นเทศบาลตำบลสุคิริน!C28</f>
        <v>219</v>
      </c>
      <c r="D28" s="39">
        <f>SUM(B28:C28)</f>
        <v>441</v>
      </c>
    </row>
    <row r="29" spans="1:4" ht="26.25">
      <c r="A29" s="33">
        <v>26</v>
      </c>
      <c r="B29" s="39">
        <f>สุคิริน!B29+ท้องถิ่นเทศบาลตำบลสุคิริน!B29</f>
        <v>217</v>
      </c>
      <c r="C29" s="39">
        <f>สุคิริน!C29+ท้องถิ่นเทศบาลตำบลสุคิริน!C29</f>
        <v>192</v>
      </c>
      <c r="D29" s="39">
        <f t="shared" si="0"/>
        <v>409</v>
      </c>
    </row>
    <row r="30" spans="1:4" ht="26.25">
      <c r="A30" s="33">
        <v>27</v>
      </c>
      <c r="B30" s="39">
        <f>สุคิริน!B30+ท้องถิ่นเทศบาลตำบลสุคิริน!B30</f>
        <v>242</v>
      </c>
      <c r="C30" s="39">
        <f>สุคิริน!C30+ท้องถิ่นเทศบาลตำบลสุคิริน!C30</f>
        <v>223</v>
      </c>
      <c r="D30" s="39">
        <f t="shared" si="0"/>
        <v>465</v>
      </c>
    </row>
    <row r="31" spans="1:4" ht="26.25">
      <c r="A31" s="33">
        <v>28</v>
      </c>
      <c r="B31" s="39">
        <f>สุคิริน!B31+ท้องถิ่นเทศบาลตำบลสุคิริน!B31</f>
        <v>218</v>
      </c>
      <c r="C31" s="39">
        <f>สุคิริน!C31+ท้องถิ่นเทศบาลตำบลสุคิริน!C31</f>
        <v>194</v>
      </c>
      <c r="D31" s="39">
        <f t="shared" si="0"/>
        <v>412</v>
      </c>
    </row>
    <row r="32" spans="1:4" ht="26.25">
      <c r="A32" s="33">
        <v>29</v>
      </c>
      <c r="B32" s="39">
        <f>สุคิริน!B32+ท้องถิ่นเทศบาลตำบลสุคิริน!B32</f>
        <v>226</v>
      </c>
      <c r="C32" s="39">
        <f>สุคิริน!C32+ท้องถิ่นเทศบาลตำบลสุคิริน!C32</f>
        <v>195</v>
      </c>
      <c r="D32" s="39">
        <f t="shared" si="0"/>
        <v>421</v>
      </c>
    </row>
    <row r="33" spans="1:4" ht="26.25">
      <c r="A33" s="33">
        <v>30</v>
      </c>
      <c r="B33" s="39">
        <f>สุคิริน!B33+ท้องถิ่นเทศบาลตำบลสุคิริน!B33</f>
        <v>221</v>
      </c>
      <c r="C33" s="39">
        <f>สุคิริน!C33+ท้องถิ่นเทศบาลตำบลสุคิริน!C33</f>
        <v>208</v>
      </c>
      <c r="D33" s="39">
        <f t="shared" si="0"/>
        <v>429</v>
      </c>
    </row>
    <row r="34" spans="1:4" ht="26.25">
      <c r="A34" s="33">
        <v>31</v>
      </c>
      <c r="B34" s="39">
        <f>สุคิริน!B34+ท้องถิ่นเทศบาลตำบลสุคิริน!B34</f>
        <v>233</v>
      </c>
      <c r="C34" s="39">
        <f>สุคิริน!C34+ท้องถิ่นเทศบาลตำบลสุคิริน!C34</f>
        <v>180</v>
      </c>
      <c r="D34" s="39">
        <f t="shared" si="0"/>
        <v>413</v>
      </c>
    </row>
    <row r="35" spans="1:4" ht="26.25">
      <c r="A35" s="33">
        <v>32</v>
      </c>
      <c r="B35" s="39">
        <f>สุคิริน!B35+ท้องถิ่นเทศบาลตำบลสุคิริน!B35</f>
        <v>225</v>
      </c>
      <c r="C35" s="39">
        <f>สุคิริน!C35+ท้องถิ่นเทศบาลตำบลสุคิริน!C35</f>
        <v>188</v>
      </c>
      <c r="D35" s="39">
        <f t="shared" si="0"/>
        <v>413</v>
      </c>
    </row>
    <row r="36" spans="1:4" ht="26.25">
      <c r="A36" s="33">
        <v>33</v>
      </c>
      <c r="B36" s="39">
        <f>สุคิริน!B36+ท้องถิ่นเทศบาลตำบลสุคิริน!B36</f>
        <v>216</v>
      </c>
      <c r="C36" s="39">
        <f>สุคิริน!C36+ท้องถิ่นเทศบาลตำบลสุคิริน!C36</f>
        <v>183</v>
      </c>
      <c r="D36" s="39">
        <f t="shared" si="0"/>
        <v>399</v>
      </c>
    </row>
    <row r="37" spans="1:4" ht="26.25">
      <c r="A37" s="33">
        <v>34</v>
      </c>
      <c r="B37" s="39">
        <f>สุคิริน!B37+ท้องถิ่นเทศบาลตำบลสุคิริน!B37</f>
        <v>237</v>
      </c>
      <c r="C37" s="39">
        <f>สุคิริน!C37+ท้องถิ่นเทศบาลตำบลสุคิริน!C37</f>
        <v>182</v>
      </c>
      <c r="D37" s="39">
        <f t="shared" si="0"/>
        <v>419</v>
      </c>
    </row>
    <row r="38" spans="1:4" ht="26.25">
      <c r="A38" s="33">
        <v>35</v>
      </c>
      <c r="B38" s="39">
        <f>สุคิริน!B38+ท้องถิ่นเทศบาลตำบลสุคิริน!B38</f>
        <v>214</v>
      </c>
      <c r="C38" s="39">
        <f>สุคิริน!C38+ท้องถิ่นเทศบาลตำบลสุคิริน!C38</f>
        <v>179</v>
      </c>
      <c r="D38" s="39">
        <f>SUM(B38:C38)</f>
        <v>393</v>
      </c>
    </row>
    <row r="39" spans="1:4" ht="26.25">
      <c r="A39" s="33">
        <v>36</v>
      </c>
      <c r="B39" s="39">
        <f>สุคิริน!B39+ท้องถิ่นเทศบาลตำบลสุคิริน!B39</f>
        <v>211</v>
      </c>
      <c r="C39" s="39">
        <f>สุคิริน!C39+ท้องถิ่นเทศบาลตำบลสุคิริน!C39</f>
        <v>173</v>
      </c>
      <c r="D39" s="39">
        <f aca="true" t="shared" si="1" ref="D39:D72">SUM(B39:C39)</f>
        <v>384</v>
      </c>
    </row>
    <row r="40" spans="1:4" ht="26.25">
      <c r="A40" s="33">
        <v>37</v>
      </c>
      <c r="B40" s="39">
        <f>สุคิริน!B40+ท้องถิ่นเทศบาลตำบลสุคิริน!B40</f>
        <v>186</v>
      </c>
      <c r="C40" s="39">
        <f>สุคิริน!C40+ท้องถิ่นเทศบาลตำบลสุคิริน!C40</f>
        <v>190</v>
      </c>
      <c r="D40" s="39">
        <f t="shared" si="1"/>
        <v>376</v>
      </c>
    </row>
    <row r="41" spans="1:4" ht="26.25">
      <c r="A41" s="33">
        <v>38</v>
      </c>
      <c r="B41" s="39">
        <f>สุคิริน!B41+ท้องถิ่นเทศบาลตำบลสุคิริน!B41</f>
        <v>162</v>
      </c>
      <c r="C41" s="39">
        <f>สุคิริน!C41+ท้องถิ่นเทศบาลตำบลสุคิริน!C41</f>
        <v>158</v>
      </c>
      <c r="D41" s="39">
        <f t="shared" si="1"/>
        <v>320</v>
      </c>
    </row>
    <row r="42" spans="1:4" ht="26.25">
      <c r="A42" s="33">
        <v>39</v>
      </c>
      <c r="B42" s="39">
        <f>สุคิริน!B42+ท้องถิ่นเทศบาลตำบลสุคิริน!B42</f>
        <v>170</v>
      </c>
      <c r="C42" s="39">
        <f>สุคิริน!C42+ท้องถิ่นเทศบาลตำบลสุคิริน!C42</f>
        <v>186</v>
      </c>
      <c r="D42" s="39">
        <f t="shared" si="1"/>
        <v>356</v>
      </c>
    </row>
    <row r="43" spans="1:4" ht="26.25">
      <c r="A43" s="33">
        <v>40</v>
      </c>
      <c r="B43" s="39">
        <f>สุคิริน!B43+ท้องถิ่นเทศบาลตำบลสุคิริน!B43</f>
        <v>178</v>
      </c>
      <c r="C43" s="39">
        <f>สุคิริน!C43+ท้องถิ่นเทศบาลตำบลสุคิริน!C43</f>
        <v>187</v>
      </c>
      <c r="D43" s="39">
        <f t="shared" si="1"/>
        <v>365</v>
      </c>
    </row>
    <row r="44" spans="1:4" ht="26.25">
      <c r="A44" s="33">
        <v>41</v>
      </c>
      <c r="B44" s="39">
        <f>สุคิริน!B44+ท้องถิ่นเทศบาลตำบลสุคิริน!B44</f>
        <v>149</v>
      </c>
      <c r="C44" s="39">
        <f>สุคิริน!C44+ท้องถิ่นเทศบาลตำบลสุคิริน!C44</f>
        <v>162</v>
      </c>
      <c r="D44" s="39">
        <f t="shared" si="1"/>
        <v>311</v>
      </c>
    </row>
    <row r="45" spans="1:4" ht="26.25">
      <c r="A45" s="33">
        <v>42</v>
      </c>
      <c r="B45" s="39">
        <f>สุคิริน!B45+ท้องถิ่นเทศบาลตำบลสุคิริน!B45</f>
        <v>150</v>
      </c>
      <c r="C45" s="39">
        <f>สุคิริน!C45+ท้องถิ่นเทศบาลตำบลสุคิริน!C45</f>
        <v>154</v>
      </c>
      <c r="D45" s="39">
        <f t="shared" si="1"/>
        <v>304</v>
      </c>
    </row>
    <row r="46" spans="1:4" ht="26.25">
      <c r="A46" s="33">
        <v>43</v>
      </c>
      <c r="B46" s="39">
        <f>สุคิริน!B46+ท้องถิ่นเทศบาลตำบลสุคิริน!B46</f>
        <v>176</v>
      </c>
      <c r="C46" s="39">
        <f>สุคิริน!C46+ท้องถิ่นเทศบาลตำบลสุคิริน!C46</f>
        <v>167</v>
      </c>
      <c r="D46" s="39">
        <f t="shared" si="1"/>
        <v>343</v>
      </c>
    </row>
    <row r="47" spans="1:4" ht="26.25">
      <c r="A47" s="33">
        <v>44</v>
      </c>
      <c r="B47" s="39">
        <f>สุคิริน!B47+ท้องถิ่นเทศบาลตำบลสุคิริน!B47</f>
        <v>146</v>
      </c>
      <c r="C47" s="39">
        <f>สุคิริน!C47+ท้องถิ่นเทศบาลตำบลสุคิริน!C47</f>
        <v>185</v>
      </c>
      <c r="D47" s="39">
        <f t="shared" si="1"/>
        <v>331</v>
      </c>
    </row>
    <row r="48" spans="1:4" ht="26.25">
      <c r="A48" s="33">
        <v>45</v>
      </c>
      <c r="B48" s="39">
        <f>สุคิริน!B48+ท้องถิ่นเทศบาลตำบลสุคิริน!B48</f>
        <v>184</v>
      </c>
      <c r="C48" s="39">
        <f>สุคิริน!C48+ท้องถิ่นเทศบาลตำบลสุคิริน!C48</f>
        <v>157</v>
      </c>
      <c r="D48" s="39">
        <f t="shared" si="1"/>
        <v>341</v>
      </c>
    </row>
    <row r="49" spans="1:4" ht="26.25">
      <c r="A49" s="33">
        <v>46</v>
      </c>
      <c r="B49" s="39">
        <f>สุคิริน!B49+ท้องถิ่นเทศบาลตำบลสุคิริน!B49</f>
        <v>180</v>
      </c>
      <c r="C49" s="39">
        <f>สุคิริน!C49+ท้องถิ่นเทศบาลตำบลสุคิริน!C49</f>
        <v>170</v>
      </c>
      <c r="D49" s="39">
        <f t="shared" si="1"/>
        <v>350</v>
      </c>
    </row>
    <row r="50" spans="1:4" ht="26.25">
      <c r="A50" s="33">
        <v>47</v>
      </c>
      <c r="B50" s="39">
        <f>สุคิริน!B50+ท้องถิ่นเทศบาลตำบลสุคิริน!B50</f>
        <v>182</v>
      </c>
      <c r="C50" s="39">
        <f>สุคิริน!C50+ท้องถิ่นเทศบาลตำบลสุคิริน!C50</f>
        <v>164</v>
      </c>
      <c r="D50" s="39">
        <f t="shared" si="1"/>
        <v>346</v>
      </c>
    </row>
    <row r="51" spans="1:4" ht="26.25">
      <c r="A51" s="33">
        <v>48</v>
      </c>
      <c r="B51" s="39">
        <f>สุคิริน!B51+ท้องถิ่นเทศบาลตำบลสุคิริน!B51</f>
        <v>171</v>
      </c>
      <c r="C51" s="39">
        <f>สุคิริน!C51+ท้องถิ่นเทศบาลตำบลสุคิริน!C51</f>
        <v>189</v>
      </c>
      <c r="D51" s="39">
        <f t="shared" si="1"/>
        <v>360</v>
      </c>
    </row>
    <row r="52" spans="1:4" ht="26.25">
      <c r="A52" s="33">
        <v>49</v>
      </c>
      <c r="B52" s="39">
        <f>สุคิริน!B52+ท้องถิ่นเทศบาลตำบลสุคิริน!B52</f>
        <v>171</v>
      </c>
      <c r="C52" s="39">
        <f>สุคิริน!C52+ท้องถิ่นเทศบาลตำบลสุคิริน!C52</f>
        <v>137</v>
      </c>
      <c r="D52" s="39">
        <f t="shared" si="1"/>
        <v>308</v>
      </c>
    </row>
    <row r="53" spans="1:4" ht="26.25">
      <c r="A53" s="33">
        <v>50</v>
      </c>
      <c r="B53" s="39">
        <f>สุคิริน!B53+ท้องถิ่นเทศบาลตำบลสุคิริน!B53</f>
        <v>149</v>
      </c>
      <c r="C53" s="39">
        <f>สุคิริน!C53+ท้องถิ่นเทศบาลตำบลสุคิริน!C53</f>
        <v>159</v>
      </c>
      <c r="D53" s="39">
        <f t="shared" si="1"/>
        <v>308</v>
      </c>
    </row>
    <row r="54" spans="1:4" ht="26.25">
      <c r="A54" s="33">
        <v>51</v>
      </c>
      <c r="B54" s="39">
        <f>สุคิริน!B54+ท้องถิ่นเทศบาลตำบลสุคิริน!B54</f>
        <v>176</v>
      </c>
      <c r="C54" s="39">
        <f>สุคิริน!C54+ท้องถิ่นเทศบาลตำบลสุคิริน!C54</f>
        <v>167</v>
      </c>
      <c r="D54" s="39">
        <f t="shared" si="1"/>
        <v>343</v>
      </c>
    </row>
    <row r="55" spans="1:4" ht="26.25">
      <c r="A55" s="33">
        <v>52</v>
      </c>
      <c r="B55" s="39">
        <f>สุคิริน!B55+ท้องถิ่นเทศบาลตำบลสุคิริน!B55</f>
        <v>159</v>
      </c>
      <c r="C55" s="39">
        <f>สุคิริน!C55+ท้องถิ่นเทศบาลตำบลสุคิริน!C55</f>
        <v>151</v>
      </c>
      <c r="D55" s="39">
        <f t="shared" si="1"/>
        <v>310</v>
      </c>
    </row>
    <row r="56" spans="1:4" ht="26.25">
      <c r="A56" s="33">
        <v>53</v>
      </c>
      <c r="B56" s="39">
        <f>สุคิริน!B56+ท้องถิ่นเทศบาลตำบลสุคิริน!B56</f>
        <v>171</v>
      </c>
      <c r="C56" s="39">
        <f>สุคิริน!C56+ท้องถิ่นเทศบาลตำบลสุคิริน!C56</f>
        <v>150</v>
      </c>
      <c r="D56" s="39">
        <f t="shared" si="1"/>
        <v>321</v>
      </c>
    </row>
    <row r="57" spans="1:4" ht="26.25">
      <c r="A57" s="33">
        <v>54</v>
      </c>
      <c r="B57" s="39">
        <f>สุคิริน!B57+ท้องถิ่นเทศบาลตำบลสุคิริน!B57</f>
        <v>167</v>
      </c>
      <c r="C57" s="39">
        <f>สุคิริน!C57+ท้องถิ่นเทศบาลตำบลสุคิริน!C57</f>
        <v>143</v>
      </c>
      <c r="D57" s="39">
        <f t="shared" si="1"/>
        <v>310</v>
      </c>
    </row>
    <row r="58" spans="1:4" ht="26.25">
      <c r="A58" s="33">
        <v>55</v>
      </c>
      <c r="B58" s="39">
        <f>สุคิริน!B58+ท้องถิ่นเทศบาลตำบลสุคิริน!B58</f>
        <v>140</v>
      </c>
      <c r="C58" s="39">
        <f>สุคิริน!C58+ท้องถิ่นเทศบาลตำบลสุคิริน!C58</f>
        <v>112</v>
      </c>
      <c r="D58" s="39">
        <f t="shared" si="1"/>
        <v>252</v>
      </c>
    </row>
    <row r="59" spans="1:4" ht="26.25">
      <c r="A59" s="33">
        <v>56</v>
      </c>
      <c r="B59" s="39">
        <f>สุคิริน!B59+ท้องถิ่นเทศบาลตำบลสุคิริน!B59</f>
        <v>141</v>
      </c>
      <c r="C59" s="39">
        <f>สุคิริน!C59+ท้องถิ่นเทศบาลตำบลสุคิริน!C59</f>
        <v>120</v>
      </c>
      <c r="D59" s="39">
        <f t="shared" si="1"/>
        <v>261</v>
      </c>
    </row>
    <row r="60" spans="1:4" ht="26.25">
      <c r="A60" s="33">
        <v>57</v>
      </c>
      <c r="B60" s="39">
        <f>สุคิริน!B60+ท้องถิ่นเทศบาลตำบลสุคิริน!B60</f>
        <v>124</v>
      </c>
      <c r="C60" s="39">
        <f>สุคิริน!C60+ท้องถิ่นเทศบาลตำบลสุคิริน!C60</f>
        <v>138</v>
      </c>
      <c r="D60" s="39">
        <f t="shared" si="1"/>
        <v>262</v>
      </c>
    </row>
    <row r="61" spans="1:4" ht="26.25">
      <c r="A61" s="33">
        <v>58</v>
      </c>
      <c r="B61" s="39">
        <f>สุคิริน!B61+ท้องถิ่นเทศบาลตำบลสุคิริน!B61</f>
        <v>107</v>
      </c>
      <c r="C61" s="39">
        <f>สุคิริน!C61+ท้องถิ่นเทศบาลตำบลสุคิริน!C61</f>
        <v>88</v>
      </c>
      <c r="D61" s="39">
        <f t="shared" si="1"/>
        <v>195</v>
      </c>
    </row>
    <row r="62" spans="1:4" ht="26.25">
      <c r="A62" s="33">
        <v>59</v>
      </c>
      <c r="B62" s="39">
        <f>สุคิริน!B62+ท้องถิ่นเทศบาลตำบลสุคิริน!B62</f>
        <v>88</v>
      </c>
      <c r="C62" s="39">
        <f>สุคิริน!C62+ท้องถิ่นเทศบาลตำบลสุคิริน!C62</f>
        <v>87</v>
      </c>
      <c r="D62" s="39">
        <f t="shared" si="1"/>
        <v>175</v>
      </c>
    </row>
    <row r="63" spans="1:4" ht="26.25">
      <c r="A63" s="33">
        <v>60</v>
      </c>
      <c r="B63" s="39">
        <f>สุคิริน!B63+ท้องถิ่นเทศบาลตำบลสุคิริน!B63</f>
        <v>83</v>
      </c>
      <c r="C63" s="39">
        <f>สุคิริน!C63+ท้องถิ่นเทศบาลตำบลสุคิริน!C63</f>
        <v>74</v>
      </c>
      <c r="D63" s="39">
        <f t="shared" si="1"/>
        <v>157</v>
      </c>
    </row>
    <row r="64" spans="1:4" ht="26.25">
      <c r="A64" s="33">
        <v>61</v>
      </c>
      <c r="B64" s="39">
        <f>สุคิริน!B64+ท้องถิ่นเทศบาลตำบลสุคิริน!B64</f>
        <v>86</v>
      </c>
      <c r="C64" s="39">
        <f>สุคิริน!C64+ท้องถิ่นเทศบาลตำบลสุคิริน!C64</f>
        <v>101</v>
      </c>
      <c r="D64" s="39">
        <f t="shared" si="1"/>
        <v>187</v>
      </c>
    </row>
    <row r="65" spans="1:4" ht="26.25">
      <c r="A65" s="33">
        <v>62</v>
      </c>
      <c r="B65" s="39">
        <f>สุคิริน!B65+ท้องถิ่นเทศบาลตำบลสุคิริน!B65</f>
        <v>79</v>
      </c>
      <c r="C65" s="39">
        <f>สุคิริน!C65+ท้องถิ่นเทศบาลตำบลสุคิริน!C65</f>
        <v>67</v>
      </c>
      <c r="D65" s="39">
        <f t="shared" si="1"/>
        <v>146</v>
      </c>
    </row>
    <row r="66" spans="1:4" ht="26.25">
      <c r="A66" s="33">
        <v>63</v>
      </c>
      <c r="B66" s="39">
        <f>สุคิริน!B66+ท้องถิ่นเทศบาลตำบลสุคิริน!B66</f>
        <v>90</v>
      </c>
      <c r="C66" s="39">
        <f>สุคิริน!C66+ท้องถิ่นเทศบาลตำบลสุคิริน!C66</f>
        <v>73</v>
      </c>
      <c r="D66" s="39">
        <f t="shared" si="1"/>
        <v>163</v>
      </c>
    </row>
    <row r="67" spans="1:4" ht="26.25">
      <c r="A67" s="33">
        <v>64</v>
      </c>
      <c r="B67" s="39">
        <f>สุคิริน!B67+ท้องถิ่นเทศบาลตำบลสุคิริน!B67</f>
        <v>78</v>
      </c>
      <c r="C67" s="39">
        <f>สุคิริน!C67+ท้องถิ่นเทศบาลตำบลสุคิริน!C67</f>
        <v>100</v>
      </c>
      <c r="D67" s="39">
        <f t="shared" si="1"/>
        <v>178</v>
      </c>
    </row>
    <row r="68" spans="1:4" ht="26.25">
      <c r="A68" s="33">
        <v>65</v>
      </c>
      <c r="B68" s="39">
        <f>สุคิริน!B68+ท้องถิ่นเทศบาลตำบลสุคิริน!B68</f>
        <v>71</v>
      </c>
      <c r="C68" s="39">
        <f>สุคิริน!C68+ท้องถิ่นเทศบาลตำบลสุคิริน!C68</f>
        <v>69</v>
      </c>
      <c r="D68" s="39">
        <f t="shared" si="1"/>
        <v>140</v>
      </c>
    </row>
    <row r="69" spans="1:4" ht="26.25">
      <c r="A69" s="33">
        <v>66</v>
      </c>
      <c r="B69" s="39">
        <f>สุคิริน!B69+ท้องถิ่นเทศบาลตำบลสุคิริน!B69</f>
        <v>85</v>
      </c>
      <c r="C69" s="39">
        <f>สุคิริน!C69+ท้องถิ่นเทศบาลตำบลสุคิริน!C69</f>
        <v>74</v>
      </c>
      <c r="D69" s="39">
        <f t="shared" si="1"/>
        <v>159</v>
      </c>
    </row>
    <row r="70" spans="1:4" ht="26.25">
      <c r="A70" s="33">
        <v>67</v>
      </c>
      <c r="B70" s="39">
        <f>สุคิริน!B70+ท้องถิ่นเทศบาลตำบลสุคิริน!B70</f>
        <v>59</v>
      </c>
      <c r="C70" s="39">
        <f>สุคิริน!C70+ท้องถิ่นเทศบาลตำบลสุคิริน!C70</f>
        <v>70</v>
      </c>
      <c r="D70" s="39">
        <f t="shared" si="1"/>
        <v>129</v>
      </c>
    </row>
    <row r="71" spans="1:4" ht="26.25">
      <c r="A71" s="33">
        <v>68</v>
      </c>
      <c r="B71" s="39">
        <f>สุคิริน!B71+ท้องถิ่นเทศบาลตำบลสุคิริน!B71</f>
        <v>69</v>
      </c>
      <c r="C71" s="39">
        <f>สุคิริน!C71+ท้องถิ่นเทศบาลตำบลสุคิริน!C71</f>
        <v>63</v>
      </c>
      <c r="D71" s="39">
        <f t="shared" si="1"/>
        <v>132</v>
      </c>
    </row>
    <row r="72" spans="1:4" ht="26.25">
      <c r="A72" s="33">
        <v>69</v>
      </c>
      <c r="B72" s="39">
        <f>สุคิริน!B72+ท้องถิ่นเทศบาลตำบลสุคิริน!B72</f>
        <v>57</v>
      </c>
      <c r="C72" s="39">
        <f>สุคิริน!C72+ท้องถิ่นเทศบาลตำบลสุคิริน!C72</f>
        <v>57</v>
      </c>
      <c r="D72" s="39">
        <f t="shared" si="1"/>
        <v>114</v>
      </c>
    </row>
    <row r="73" spans="1:4" ht="26.25">
      <c r="A73" s="33">
        <v>70</v>
      </c>
      <c r="B73" s="39">
        <f>สุคิริน!B73+ท้องถิ่นเทศบาลตำบลสุคิริน!B73</f>
        <v>54</v>
      </c>
      <c r="C73" s="39">
        <f>สุคิริน!C73+ท้องถิ่นเทศบาลตำบลสุคิริน!C73</f>
        <v>47</v>
      </c>
      <c r="D73" s="39">
        <f>SUM(B73:C73)</f>
        <v>101</v>
      </c>
    </row>
    <row r="74" spans="1:4" ht="26.25">
      <c r="A74" s="33">
        <v>71</v>
      </c>
      <c r="B74" s="39">
        <f>สุคิริน!B74+ท้องถิ่นเทศบาลตำบลสุคิริน!B74</f>
        <v>37</v>
      </c>
      <c r="C74" s="39">
        <f>สุคิริน!C74+ท้องถิ่นเทศบาลตำบลสุคิริน!C74</f>
        <v>54</v>
      </c>
      <c r="D74" s="39">
        <f>SUM(B74:C74)</f>
        <v>91</v>
      </c>
    </row>
    <row r="75" spans="1:4" ht="26.25">
      <c r="A75" s="33">
        <v>72</v>
      </c>
      <c r="B75" s="39">
        <f>สุคิริน!B75+ท้องถิ่นเทศบาลตำบลสุคิริน!B75</f>
        <v>37</v>
      </c>
      <c r="C75" s="39">
        <f>สุคิริน!C75+ท้องถิ่นเทศบาลตำบลสุคิริน!C75</f>
        <v>44</v>
      </c>
      <c r="D75" s="39">
        <f aca="true" t="shared" si="2" ref="D75:D105">SUM(B75:C75)</f>
        <v>81</v>
      </c>
    </row>
    <row r="76" spans="1:4" ht="26.25">
      <c r="A76" s="33">
        <v>73</v>
      </c>
      <c r="B76" s="39">
        <f>สุคิริน!B76+ท้องถิ่นเทศบาลตำบลสุคิริน!B76</f>
        <v>42</v>
      </c>
      <c r="C76" s="39">
        <f>สุคิริน!C76+ท้องถิ่นเทศบาลตำบลสุคิริน!C76</f>
        <v>44</v>
      </c>
      <c r="D76" s="39">
        <f t="shared" si="2"/>
        <v>86</v>
      </c>
    </row>
    <row r="77" spans="1:4" ht="26.25">
      <c r="A77" s="33">
        <v>74</v>
      </c>
      <c r="B77" s="39">
        <f>สุคิริน!B77+ท้องถิ่นเทศบาลตำบลสุคิริน!B77</f>
        <v>47</v>
      </c>
      <c r="C77" s="39">
        <f>สุคิริน!C77+ท้องถิ่นเทศบาลตำบลสุคิริน!C77</f>
        <v>41</v>
      </c>
      <c r="D77" s="39">
        <f t="shared" si="2"/>
        <v>88</v>
      </c>
    </row>
    <row r="78" spans="1:4" ht="26.25">
      <c r="A78" s="33">
        <v>75</v>
      </c>
      <c r="B78" s="39">
        <f>สุคิริน!B78+ท้องถิ่นเทศบาลตำบลสุคิริน!B78</f>
        <v>43</v>
      </c>
      <c r="C78" s="39">
        <f>สุคิริน!C78+ท้องถิ่นเทศบาลตำบลสุคิริน!C78</f>
        <v>54</v>
      </c>
      <c r="D78" s="39">
        <f t="shared" si="2"/>
        <v>97</v>
      </c>
    </row>
    <row r="79" spans="1:4" ht="26.25">
      <c r="A79" s="33">
        <v>76</v>
      </c>
      <c r="B79" s="39">
        <f>สุคิริน!B79+ท้องถิ่นเทศบาลตำบลสุคิริน!B79</f>
        <v>42</v>
      </c>
      <c r="C79" s="39">
        <f>สุคิริน!C79+ท้องถิ่นเทศบาลตำบลสุคิริน!C79</f>
        <v>47</v>
      </c>
      <c r="D79" s="39">
        <f t="shared" si="2"/>
        <v>89</v>
      </c>
    </row>
    <row r="80" spans="1:4" ht="26.25">
      <c r="A80" s="33">
        <v>77</v>
      </c>
      <c r="B80" s="39">
        <f>สุคิริน!B80+ท้องถิ่นเทศบาลตำบลสุคิริน!B80</f>
        <v>36</v>
      </c>
      <c r="C80" s="39">
        <f>สุคิริน!C80+ท้องถิ่นเทศบาลตำบลสุคิริน!C80</f>
        <v>40</v>
      </c>
      <c r="D80" s="39">
        <f t="shared" si="2"/>
        <v>76</v>
      </c>
    </row>
    <row r="81" spans="1:4" ht="26.25">
      <c r="A81" s="33">
        <v>78</v>
      </c>
      <c r="B81" s="39">
        <f>สุคิริน!B81+ท้องถิ่นเทศบาลตำบลสุคิริน!B81</f>
        <v>32</v>
      </c>
      <c r="C81" s="39">
        <f>สุคิริน!C81+ท้องถิ่นเทศบาลตำบลสุคิริน!C81</f>
        <v>36</v>
      </c>
      <c r="D81" s="39">
        <f t="shared" si="2"/>
        <v>68</v>
      </c>
    </row>
    <row r="82" spans="1:4" ht="26.25">
      <c r="A82" s="33">
        <v>79</v>
      </c>
      <c r="B82" s="39">
        <f>สุคิริน!B82+ท้องถิ่นเทศบาลตำบลสุคิริน!B82</f>
        <v>47</v>
      </c>
      <c r="C82" s="39">
        <f>สุคิริน!C82+ท้องถิ่นเทศบาลตำบลสุคิริน!C82</f>
        <v>35</v>
      </c>
      <c r="D82" s="39">
        <f t="shared" si="2"/>
        <v>82</v>
      </c>
    </row>
    <row r="83" spans="1:4" ht="26.25">
      <c r="A83" s="33">
        <v>80</v>
      </c>
      <c r="B83" s="39">
        <f>สุคิริน!B83+ท้องถิ่นเทศบาลตำบลสุคิริน!B83</f>
        <v>28</v>
      </c>
      <c r="C83" s="39">
        <f>สุคิริน!C83+ท้องถิ่นเทศบาลตำบลสุคิริน!C83</f>
        <v>24</v>
      </c>
      <c r="D83" s="39">
        <f t="shared" si="2"/>
        <v>52</v>
      </c>
    </row>
    <row r="84" spans="1:4" ht="26.25">
      <c r="A84" s="33">
        <v>81</v>
      </c>
      <c r="B84" s="39">
        <f>สุคิริน!B84+ท้องถิ่นเทศบาลตำบลสุคิริน!B84</f>
        <v>25</v>
      </c>
      <c r="C84" s="39">
        <f>สุคิริน!C84+ท้องถิ่นเทศบาลตำบลสุคิริน!C84</f>
        <v>42</v>
      </c>
      <c r="D84" s="39">
        <f t="shared" si="2"/>
        <v>67</v>
      </c>
    </row>
    <row r="85" spans="1:4" ht="26.25">
      <c r="A85" s="33">
        <v>82</v>
      </c>
      <c r="B85" s="39">
        <f>สุคิริน!B85+ท้องถิ่นเทศบาลตำบลสุคิริน!B85</f>
        <v>23</v>
      </c>
      <c r="C85" s="39">
        <f>สุคิริน!C85+ท้องถิ่นเทศบาลตำบลสุคิริน!C85</f>
        <v>27</v>
      </c>
      <c r="D85" s="39">
        <f t="shared" si="2"/>
        <v>50</v>
      </c>
    </row>
    <row r="86" spans="1:4" ht="26.25">
      <c r="A86" s="33">
        <v>83</v>
      </c>
      <c r="B86" s="39">
        <f>สุคิริน!B86+ท้องถิ่นเทศบาลตำบลสุคิริน!B86</f>
        <v>19</v>
      </c>
      <c r="C86" s="39">
        <f>สุคิริน!C86+ท้องถิ่นเทศบาลตำบลสุคิริน!C86</f>
        <v>22</v>
      </c>
      <c r="D86" s="39">
        <f t="shared" si="2"/>
        <v>41</v>
      </c>
    </row>
    <row r="87" spans="1:4" ht="26.25">
      <c r="A87" s="33">
        <v>84</v>
      </c>
      <c r="B87" s="39">
        <f>สุคิริน!B87+ท้องถิ่นเทศบาลตำบลสุคิริน!B87</f>
        <v>17</v>
      </c>
      <c r="C87" s="39">
        <f>สุคิริน!C87+ท้องถิ่นเทศบาลตำบลสุคิริน!C87</f>
        <v>11</v>
      </c>
      <c r="D87" s="39">
        <f t="shared" si="2"/>
        <v>28</v>
      </c>
    </row>
    <row r="88" spans="1:4" ht="26.25">
      <c r="A88" s="33">
        <v>85</v>
      </c>
      <c r="B88" s="39">
        <f>สุคิริน!B88+ท้องถิ่นเทศบาลตำบลสุคิริน!B88</f>
        <v>19</v>
      </c>
      <c r="C88" s="39">
        <f>สุคิริน!C88+ท้องถิ่นเทศบาลตำบลสุคิริน!C88</f>
        <v>15</v>
      </c>
      <c r="D88" s="39">
        <f t="shared" si="2"/>
        <v>34</v>
      </c>
    </row>
    <row r="89" spans="1:4" ht="26.25">
      <c r="A89" s="33">
        <v>86</v>
      </c>
      <c r="B89" s="39">
        <f>สุคิริน!B89+ท้องถิ่นเทศบาลตำบลสุคิริน!B89</f>
        <v>23</v>
      </c>
      <c r="C89" s="39">
        <f>สุคิริน!C89+ท้องถิ่นเทศบาลตำบลสุคิริน!C89</f>
        <v>28</v>
      </c>
      <c r="D89" s="39">
        <f t="shared" si="2"/>
        <v>51</v>
      </c>
    </row>
    <row r="90" spans="1:4" ht="26.25">
      <c r="A90" s="33">
        <v>87</v>
      </c>
      <c r="B90" s="39">
        <f>สุคิริน!B90+ท้องถิ่นเทศบาลตำบลสุคิริน!B90</f>
        <v>4</v>
      </c>
      <c r="C90" s="39">
        <f>สุคิริน!C90+ท้องถิ่นเทศบาลตำบลสุคิริน!C90</f>
        <v>11</v>
      </c>
      <c r="D90" s="39">
        <f t="shared" si="2"/>
        <v>15</v>
      </c>
    </row>
    <row r="91" spans="1:4" ht="26.25">
      <c r="A91" s="33">
        <v>88</v>
      </c>
      <c r="B91" s="39">
        <f>สุคิริน!B91+ท้องถิ่นเทศบาลตำบลสุคิริน!B91</f>
        <v>12</v>
      </c>
      <c r="C91" s="39">
        <f>สุคิริน!C91+ท้องถิ่นเทศบาลตำบลสุคิริน!C91</f>
        <v>8</v>
      </c>
      <c r="D91" s="39">
        <f t="shared" si="2"/>
        <v>20</v>
      </c>
    </row>
    <row r="92" spans="1:4" ht="26.25">
      <c r="A92" s="33">
        <v>89</v>
      </c>
      <c r="B92" s="39">
        <f>สุคิริน!B92+ท้องถิ่นเทศบาลตำบลสุคิริน!B92</f>
        <v>13</v>
      </c>
      <c r="C92" s="39">
        <f>สุคิริน!C92+ท้องถิ่นเทศบาลตำบลสุคิริน!C92</f>
        <v>10</v>
      </c>
      <c r="D92" s="39">
        <f t="shared" si="2"/>
        <v>23</v>
      </c>
    </row>
    <row r="93" spans="1:4" ht="26.25">
      <c r="A93" s="33">
        <v>90</v>
      </c>
      <c r="B93" s="39">
        <f>สุคิริน!B93+ท้องถิ่นเทศบาลตำบลสุคิริน!B93</f>
        <v>6</v>
      </c>
      <c r="C93" s="39">
        <f>สุคิริน!C93+ท้องถิ่นเทศบาลตำบลสุคิริน!C93</f>
        <v>9</v>
      </c>
      <c r="D93" s="39">
        <f t="shared" si="2"/>
        <v>15</v>
      </c>
    </row>
    <row r="94" spans="1:4" ht="26.25">
      <c r="A94" s="33">
        <v>91</v>
      </c>
      <c r="B94" s="39">
        <f>สุคิริน!B94+ท้องถิ่นเทศบาลตำบลสุคิริน!B94</f>
        <v>11</v>
      </c>
      <c r="C94" s="39">
        <f>สุคิริน!C94+ท้องถิ่นเทศบาลตำบลสุคิริน!C94</f>
        <v>9</v>
      </c>
      <c r="D94" s="39">
        <f t="shared" si="2"/>
        <v>20</v>
      </c>
    </row>
    <row r="95" spans="1:4" ht="26.25">
      <c r="A95" s="33">
        <v>92</v>
      </c>
      <c r="B95" s="39">
        <f>สุคิริน!B95+ท้องถิ่นเทศบาลตำบลสุคิริน!B95</f>
        <v>6</v>
      </c>
      <c r="C95" s="39">
        <f>สุคิริน!C95+ท้องถิ่นเทศบาลตำบลสุคิริน!C95</f>
        <v>2</v>
      </c>
      <c r="D95" s="39">
        <f t="shared" si="2"/>
        <v>8</v>
      </c>
    </row>
    <row r="96" spans="1:4" ht="26.25">
      <c r="A96" s="33">
        <v>93</v>
      </c>
      <c r="B96" s="39">
        <f>สุคิริน!B96+ท้องถิ่นเทศบาลตำบลสุคิริน!B96</f>
        <v>5</v>
      </c>
      <c r="C96" s="39">
        <f>สุคิริน!C96+ท้องถิ่นเทศบาลตำบลสุคิริน!C96</f>
        <v>3</v>
      </c>
      <c r="D96" s="39">
        <f t="shared" si="2"/>
        <v>8</v>
      </c>
    </row>
    <row r="97" spans="1:4" ht="26.25">
      <c r="A97" s="33">
        <v>94</v>
      </c>
      <c r="B97" s="39">
        <f>สุคิริน!B97+ท้องถิ่นเทศบาลตำบลสุคิริน!B97</f>
        <v>2</v>
      </c>
      <c r="C97" s="39">
        <f>สุคิริน!C97+ท้องถิ่นเทศบาลตำบลสุคิริน!C97</f>
        <v>3</v>
      </c>
      <c r="D97" s="39">
        <f t="shared" si="2"/>
        <v>5</v>
      </c>
    </row>
    <row r="98" spans="1:4" ht="26.25">
      <c r="A98" s="33">
        <v>95</v>
      </c>
      <c r="B98" s="39">
        <f>สุคิริน!B98+ท้องถิ่นเทศบาลตำบลสุคิริน!B98</f>
        <v>6</v>
      </c>
      <c r="C98" s="39">
        <f>สุคิริน!C98+ท้องถิ่นเทศบาลตำบลสุคิริน!C98</f>
        <v>2</v>
      </c>
      <c r="D98" s="39">
        <f t="shared" si="2"/>
        <v>8</v>
      </c>
    </row>
    <row r="99" spans="1:4" ht="26.25">
      <c r="A99" s="33">
        <v>96</v>
      </c>
      <c r="B99" s="39">
        <f>สุคิริน!B99+ท้องถิ่นเทศบาลตำบลสุคิริน!B99</f>
        <v>6</v>
      </c>
      <c r="C99" s="39">
        <f>สุคิริน!C99+ท้องถิ่นเทศบาลตำบลสุคิริน!C99</f>
        <v>7</v>
      </c>
      <c r="D99" s="39">
        <f t="shared" si="2"/>
        <v>13</v>
      </c>
    </row>
    <row r="100" spans="1:4" ht="26.25">
      <c r="A100" s="33">
        <v>97</v>
      </c>
      <c r="B100" s="39">
        <f>สุคิริน!B100+ท้องถิ่นเทศบาลตำบลสุคิริน!B100</f>
        <v>1</v>
      </c>
      <c r="C100" s="39">
        <f>สุคิริน!C100+ท้องถิ่นเทศบาลตำบลสุคิริน!C100</f>
        <v>3</v>
      </c>
      <c r="D100" s="39">
        <f t="shared" si="2"/>
        <v>4</v>
      </c>
    </row>
    <row r="101" spans="1:4" ht="26.25">
      <c r="A101" s="33">
        <v>98</v>
      </c>
      <c r="B101" s="39">
        <f>สุคิริน!B101+ท้องถิ่นเทศบาลตำบลสุคิริน!B101</f>
        <v>1</v>
      </c>
      <c r="C101" s="39">
        <f>สุคิริน!C101+ท้องถิ่นเทศบาลตำบลสุคิริน!C101</f>
        <v>1</v>
      </c>
      <c r="D101" s="39">
        <f t="shared" si="2"/>
        <v>2</v>
      </c>
    </row>
    <row r="102" spans="1:4" ht="26.25">
      <c r="A102" s="33">
        <v>99</v>
      </c>
      <c r="B102" s="39">
        <f>สุคิริน!B102+ท้องถิ่นเทศบาลตำบลสุคิริน!B102</f>
        <v>2</v>
      </c>
      <c r="C102" s="39">
        <f>สุคิริน!C102+ท้องถิ่นเทศบาลตำบลสุคิริน!C102</f>
        <v>0</v>
      </c>
      <c r="D102" s="39">
        <f t="shared" si="2"/>
        <v>2</v>
      </c>
    </row>
    <row r="103" spans="1:4" ht="26.25">
      <c r="A103" s="33">
        <v>100</v>
      </c>
      <c r="B103" s="39">
        <f>สุคิริน!B103+ท้องถิ่นเทศบาลตำบลสุคิริน!B103</f>
        <v>0</v>
      </c>
      <c r="C103" s="39">
        <f>สุคิริน!C103+ท้องถิ่นเทศบาลตำบลสุคิริน!C103</f>
        <v>1</v>
      </c>
      <c r="D103" s="39">
        <f t="shared" si="2"/>
        <v>1</v>
      </c>
    </row>
    <row r="104" spans="1:4" ht="26.25">
      <c r="A104" s="33" t="s">
        <v>5</v>
      </c>
      <c r="B104" s="39">
        <f>สุคิริน!B104+ท้องถิ่นเทศบาลตำบลสุคิริน!B104</f>
        <v>2</v>
      </c>
      <c r="C104" s="39">
        <f>สุคิริน!C104+ท้องถิ่นเทศบาลตำบลสุคิริน!C104</f>
        <v>4</v>
      </c>
      <c r="D104" s="39">
        <f t="shared" si="2"/>
        <v>6</v>
      </c>
    </row>
    <row r="105" spans="1:4" ht="26.25">
      <c r="A105" s="34" t="s">
        <v>6</v>
      </c>
      <c r="B105" s="39">
        <f>สุคิริน!B105+ท้องถิ่นเทศบาลตำบลสุคิริน!B105</f>
        <v>0</v>
      </c>
      <c r="C105" s="39">
        <f>สุคิริน!C105+ท้องถิ่นเทศบาลตำบลสุคิริน!C105</f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13345</v>
      </c>
      <c r="C106" s="9">
        <f>SUM(C3:C105)</f>
        <v>12738</v>
      </c>
      <c r="D106" s="9">
        <f>SUM(D3:D105)</f>
        <v>26083</v>
      </c>
    </row>
    <row r="107" ht="26.25">
      <c r="A107" s="40" t="s">
        <v>135</v>
      </c>
    </row>
  </sheetData>
  <sheetProtection/>
  <mergeCells count="1">
    <mergeCell ref="A1:D1"/>
  </mergeCells>
  <printOptions/>
  <pageMargins left="0.75" right="0.34" top="1" bottom="1" header="0.5" footer="0.5"/>
  <pageSetup horizontalDpi="600" verticalDpi="600" orientation="portrait" paperSize="9" r:id="rId1"/>
  <headerFooter alignWithMargins="0">
    <oddHeader>&amp;Cหน้าที่ &amp;P&amp;Rแยกกลุ่มอายุรายอำเภอ30มิย56.xls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9"/>
  <sheetViews>
    <sheetView zoomScale="120" zoomScaleNormal="120" zoomScalePageLayoutView="0" workbookViewId="0" topLeftCell="A1">
      <selection activeCell="C3" sqref="C3"/>
    </sheetView>
  </sheetViews>
  <sheetFormatPr defaultColWidth="9.140625" defaultRowHeight="22.5" customHeight="1"/>
  <cols>
    <col min="1" max="1" width="10.8515625" style="185" customWidth="1"/>
    <col min="2" max="2" width="36.421875" style="184" customWidth="1"/>
    <col min="3" max="3" width="19.57421875" style="187" customWidth="1"/>
    <col min="4" max="16384" width="9.140625" style="184" customWidth="1"/>
  </cols>
  <sheetData>
    <row r="1" spans="1:3" ht="22.5" customHeight="1">
      <c r="A1" s="193" t="s">
        <v>154</v>
      </c>
      <c r="B1" s="193"/>
      <c r="C1" s="193"/>
    </row>
    <row r="2" spans="1:3" ht="22.5" customHeight="1">
      <c r="A2" s="185" t="s">
        <v>163</v>
      </c>
      <c r="B2" s="183" t="s">
        <v>114</v>
      </c>
      <c r="C2" s="186">
        <f>SUM(C3:C42)</f>
        <v>207744</v>
      </c>
    </row>
    <row r="3" spans="1:3" ht="22.5" customHeight="1">
      <c r="A3" s="185">
        <v>1</v>
      </c>
      <c r="B3" s="184" t="s">
        <v>115</v>
      </c>
      <c r="C3" s="187">
        <v>24148</v>
      </c>
    </row>
    <row r="4" spans="1:3" ht="22.5" customHeight="1">
      <c r="A4" s="185">
        <v>14</v>
      </c>
      <c r="B4" s="184" t="s">
        <v>31</v>
      </c>
      <c r="C4" s="187">
        <v>14940</v>
      </c>
    </row>
    <row r="5" spans="1:3" ht="22.5" customHeight="1">
      <c r="A5" s="185">
        <v>2</v>
      </c>
      <c r="B5" s="184" t="s">
        <v>34</v>
      </c>
      <c r="C5" s="187">
        <v>11361</v>
      </c>
    </row>
    <row r="6" spans="1:3" ht="22.5" customHeight="1">
      <c r="A6" s="185">
        <v>12</v>
      </c>
      <c r="B6" s="184" t="s">
        <v>25</v>
      </c>
      <c r="C6" s="187">
        <v>5421</v>
      </c>
    </row>
    <row r="7" spans="1:3" ht="22.5" customHeight="1">
      <c r="A7" s="185">
        <v>3</v>
      </c>
      <c r="B7" s="184" t="s">
        <v>8</v>
      </c>
      <c r="C7" s="187">
        <v>8771</v>
      </c>
    </row>
    <row r="8" spans="1:3" ht="22.5" customHeight="1">
      <c r="A8" s="185">
        <v>10</v>
      </c>
      <c r="B8" s="184" t="s">
        <v>9</v>
      </c>
      <c r="C8" s="187">
        <v>2236</v>
      </c>
    </row>
    <row r="9" spans="1:3" ht="22.5" customHeight="1">
      <c r="A9" s="185">
        <v>11</v>
      </c>
      <c r="B9" s="184" t="s">
        <v>128</v>
      </c>
      <c r="C9" s="187">
        <v>1278</v>
      </c>
    </row>
    <row r="10" spans="1:3" ht="22.5" customHeight="1">
      <c r="A10" s="185">
        <v>4</v>
      </c>
      <c r="B10" s="184" t="s">
        <v>116</v>
      </c>
      <c r="C10" s="187">
        <v>9950</v>
      </c>
    </row>
    <row r="11" spans="1:3" ht="22.5" customHeight="1">
      <c r="A11" s="185">
        <v>9</v>
      </c>
      <c r="B11" s="184" t="s">
        <v>13</v>
      </c>
      <c r="C11" s="187">
        <v>1018</v>
      </c>
    </row>
    <row r="12" spans="1:3" ht="22.5" customHeight="1">
      <c r="A12" s="185">
        <v>5</v>
      </c>
      <c r="B12" s="184" t="s">
        <v>117</v>
      </c>
      <c r="C12" s="187">
        <v>16505</v>
      </c>
    </row>
    <row r="13" spans="1:3" ht="22.5" customHeight="1">
      <c r="A13" s="185">
        <v>7</v>
      </c>
      <c r="B13" s="184" t="s">
        <v>15</v>
      </c>
      <c r="C13" s="187">
        <v>1641</v>
      </c>
    </row>
    <row r="14" spans="1:3" ht="22.5" customHeight="1">
      <c r="A14" s="185">
        <v>8</v>
      </c>
      <c r="B14" s="184" t="s">
        <v>14</v>
      </c>
      <c r="C14" s="187">
        <v>3676</v>
      </c>
    </row>
    <row r="15" spans="1:3" ht="22.5" customHeight="1">
      <c r="A15" s="185">
        <v>6</v>
      </c>
      <c r="B15" s="184" t="s">
        <v>118</v>
      </c>
      <c r="C15" s="187">
        <v>15010</v>
      </c>
    </row>
    <row r="16" spans="1:3" ht="22.5" customHeight="1">
      <c r="A16" s="185">
        <v>6</v>
      </c>
      <c r="B16" s="184" t="s">
        <v>17</v>
      </c>
      <c r="C16" s="187">
        <v>3330</v>
      </c>
    </row>
    <row r="17" spans="1:3" ht="22.5" customHeight="1">
      <c r="A17" s="185">
        <v>7</v>
      </c>
      <c r="B17" s="184" t="s">
        <v>119</v>
      </c>
      <c r="C17" s="187">
        <v>8777</v>
      </c>
    </row>
    <row r="18" spans="1:3" ht="22.5" customHeight="1">
      <c r="A18" s="185">
        <v>5</v>
      </c>
      <c r="B18" s="184" t="s">
        <v>19</v>
      </c>
      <c r="C18" s="187">
        <v>1632</v>
      </c>
    </row>
    <row r="19" spans="1:3" ht="22.5" customHeight="1">
      <c r="A19" s="185">
        <v>8</v>
      </c>
      <c r="B19" s="184" t="s">
        <v>120</v>
      </c>
      <c r="C19" s="187">
        <v>9824</v>
      </c>
    </row>
    <row r="20" spans="1:3" ht="22.5" customHeight="1">
      <c r="A20" s="185">
        <v>3</v>
      </c>
      <c r="B20" s="184" t="s">
        <v>127</v>
      </c>
      <c r="C20" s="187">
        <v>1587</v>
      </c>
    </row>
    <row r="21" spans="1:3" ht="22.5" customHeight="1">
      <c r="A21" s="185">
        <v>4</v>
      </c>
      <c r="B21" s="184" t="s">
        <v>28</v>
      </c>
      <c r="C21" s="187">
        <v>1205</v>
      </c>
    </row>
    <row r="22" spans="1:3" ht="22.5" customHeight="1">
      <c r="A22" s="185">
        <v>9</v>
      </c>
      <c r="B22" s="184" t="s">
        <v>121</v>
      </c>
      <c r="C22" s="187">
        <v>7008</v>
      </c>
    </row>
    <row r="23" spans="1:3" ht="22.5" customHeight="1">
      <c r="A23" s="185">
        <v>2</v>
      </c>
      <c r="B23" s="184" t="s">
        <v>20</v>
      </c>
      <c r="C23" s="187">
        <v>1507</v>
      </c>
    </row>
    <row r="24" spans="1:3" ht="22.5" customHeight="1">
      <c r="A24" s="185">
        <v>10</v>
      </c>
      <c r="B24" s="184" t="s">
        <v>122</v>
      </c>
      <c r="C24" s="187">
        <v>10273</v>
      </c>
    </row>
    <row r="25" spans="1:3" ht="22.5" customHeight="1">
      <c r="A25" s="185">
        <v>13</v>
      </c>
      <c r="B25" s="184" t="s">
        <v>129</v>
      </c>
      <c r="C25" s="187">
        <v>14862</v>
      </c>
    </row>
    <row r="26" spans="1:3" ht="22.5" customHeight="1">
      <c r="A26" s="185">
        <v>11</v>
      </c>
      <c r="B26" s="184" t="s">
        <v>123</v>
      </c>
      <c r="C26" s="187">
        <v>11399</v>
      </c>
    </row>
    <row r="27" spans="1:3" ht="22.5" customHeight="1">
      <c r="A27" s="185">
        <v>1</v>
      </c>
      <c r="B27" s="184" t="s">
        <v>126</v>
      </c>
      <c r="C27" s="187">
        <v>1993</v>
      </c>
    </row>
    <row r="28" spans="1:3" ht="22.5" customHeight="1">
      <c r="A28" s="185">
        <v>12</v>
      </c>
      <c r="B28" s="184" t="s">
        <v>124</v>
      </c>
      <c r="C28" s="187">
        <v>9130</v>
      </c>
    </row>
    <row r="29" spans="1:3" ht="22.5" customHeight="1">
      <c r="A29" s="185">
        <v>13</v>
      </c>
      <c r="B29" s="184" t="s">
        <v>125</v>
      </c>
      <c r="C29" s="187">
        <v>9262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51" t="s">
        <v>8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353</v>
      </c>
      <c r="C3" s="4">
        <v>357</v>
      </c>
      <c r="D3" s="4">
        <f>B3+C3</f>
        <v>710</v>
      </c>
    </row>
    <row r="4" spans="1:4" ht="26.25">
      <c r="A4" s="6">
        <v>1</v>
      </c>
      <c r="B4" s="13">
        <v>344</v>
      </c>
      <c r="C4" s="13">
        <v>365</v>
      </c>
      <c r="D4" s="4">
        <f aca="true" t="shared" si="0" ref="D4:D67">B4+C4</f>
        <v>709</v>
      </c>
    </row>
    <row r="5" spans="1:4" ht="26.25">
      <c r="A5" s="6">
        <v>2</v>
      </c>
      <c r="B5" s="13">
        <v>410</v>
      </c>
      <c r="C5" s="13">
        <v>357</v>
      </c>
      <c r="D5" s="4">
        <f t="shared" si="0"/>
        <v>767</v>
      </c>
    </row>
    <row r="6" spans="1:4" ht="26.25">
      <c r="A6" s="6">
        <v>3</v>
      </c>
      <c r="B6" s="13">
        <v>406</v>
      </c>
      <c r="C6" s="13">
        <v>344</v>
      </c>
      <c r="D6" s="4">
        <f t="shared" si="0"/>
        <v>750</v>
      </c>
    </row>
    <row r="7" spans="1:4" ht="26.25">
      <c r="A7" s="6">
        <v>4</v>
      </c>
      <c r="B7" s="13">
        <v>391</v>
      </c>
      <c r="C7" s="13">
        <v>354</v>
      </c>
      <c r="D7" s="4">
        <f t="shared" si="0"/>
        <v>745</v>
      </c>
    </row>
    <row r="8" spans="1:4" ht="26.25">
      <c r="A8" s="6">
        <v>5</v>
      </c>
      <c r="B8" s="13">
        <v>416</v>
      </c>
      <c r="C8" s="13">
        <v>370</v>
      </c>
      <c r="D8" s="4">
        <f t="shared" si="0"/>
        <v>786</v>
      </c>
    </row>
    <row r="9" spans="1:4" ht="26.25">
      <c r="A9" s="6">
        <v>6</v>
      </c>
      <c r="B9" s="13">
        <v>399</v>
      </c>
      <c r="C9" s="13">
        <v>327</v>
      </c>
      <c r="D9" s="4">
        <f t="shared" si="0"/>
        <v>726</v>
      </c>
    </row>
    <row r="10" spans="1:4" ht="26.25">
      <c r="A10" s="6">
        <v>7</v>
      </c>
      <c r="B10" s="13">
        <v>352</v>
      </c>
      <c r="C10" s="13">
        <v>324</v>
      </c>
      <c r="D10" s="4">
        <f t="shared" si="0"/>
        <v>676</v>
      </c>
    </row>
    <row r="11" spans="1:4" ht="26.25">
      <c r="A11" s="6">
        <v>8</v>
      </c>
      <c r="B11" s="13">
        <v>399</v>
      </c>
      <c r="C11" s="13">
        <v>334</v>
      </c>
      <c r="D11" s="4">
        <f t="shared" si="0"/>
        <v>733</v>
      </c>
    </row>
    <row r="12" spans="1:4" ht="26.25">
      <c r="A12" s="6">
        <v>9</v>
      </c>
      <c r="B12" s="13">
        <v>368</v>
      </c>
      <c r="C12" s="13">
        <v>336</v>
      </c>
      <c r="D12" s="4">
        <f t="shared" si="0"/>
        <v>704</v>
      </c>
    </row>
    <row r="13" spans="1:4" ht="26.25">
      <c r="A13" s="6">
        <v>10</v>
      </c>
      <c r="B13" s="13">
        <v>389</v>
      </c>
      <c r="C13" s="13">
        <v>373</v>
      </c>
      <c r="D13" s="4">
        <f t="shared" si="0"/>
        <v>762</v>
      </c>
    </row>
    <row r="14" spans="1:4" ht="26.25">
      <c r="A14" s="6">
        <v>11</v>
      </c>
      <c r="B14" s="13">
        <v>331</v>
      </c>
      <c r="C14" s="13">
        <v>340</v>
      </c>
      <c r="D14" s="4">
        <f t="shared" si="0"/>
        <v>671</v>
      </c>
    </row>
    <row r="15" spans="1:4" ht="26.25">
      <c r="A15" s="6">
        <v>12</v>
      </c>
      <c r="B15" s="13">
        <v>348</v>
      </c>
      <c r="C15" s="13">
        <v>335</v>
      </c>
      <c r="D15" s="4">
        <f t="shared" si="0"/>
        <v>683</v>
      </c>
    </row>
    <row r="16" spans="1:4" ht="26.25">
      <c r="A16" s="6">
        <v>13</v>
      </c>
      <c r="B16" s="13">
        <v>384</v>
      </c>
      <c r="C16" s="13">
        <v>337</v>
      </c>
      <c r="D16" s="4">
        <f t="shared" si="0"/>
        <v>721</v>
      </c>
    </row>
    <row r="17" spans="1:4" ht="26.25">
      <c r="A17" s="6">
        <v>14</v>
      </c>
      <c r="B17" s="13">
        <v>322</v>
      </c>
      <c r="C17" s="13">
        <v>328</v>
      </c>
      <c r="D17" s="4">
        <f t="shared" si="0"/>
        <v>650</v>
      </c>
    </row>
    <row r="18" spans="1:4" ht="26.25">
      <c r="A18" s="6">
        <v>15</v>
      </c>
      <c r="B18" s="13">
        <v>340</v>
      </c>
      <c r="C18" s="13">
        <v>336</v>
      </c>
      <c r="D18" s="4">
        <f t="shared" si="0"/>
        <v>676</v>
      </c>
    </row>
    <row r="19" spans="1:4" ht="26.25">
      <c r="A19" s="6">
        <v>16</v>
      </c>
      <c r="B19" s="13">
        <v>371</v>
      </c>
      <c r="C19" s="13">
        <v>335</v>
      </c>
      <c r="D19" s="4">
        <f t="shared" si="0"/>
        <v>706</v>
      </c>
    </row>
    <row r="20" spans="1:4" ht="26.25">
      <c r="A20" s="6">
        <v>17</v>
      </c>
      <c r="B20" s="13">
        <v>362</v>
      </c>
      <c r="C20" s="13">
        <v>339</v>
      </c>
      <c r="D20" s="4">
        <f t="shared" si="0"/>
        <v>701</v>
      </c>
    </row>
    <row r="21" spans="1:4" ht="26.25">
      <c r="A21" s="6">
        <v>18</v>
      </c>
      <c r="B21" s="13">
        <v>334</v>
      </c>
      <c r="C21" s="13">
        <v>332</v>
      </c>
      <c r="D21" s="4">
        <f t="shared" si="0"/>
        <v>666</v>
      </c>
    </row>
    <row r="22" spans="1:4" ht="26.25">
      <c r="A22" s="6">
        <v>19</v>
      </c>
      <c r="B22" s="13">
        <v>351</v>
      </c>
      <c r="C22" s="13">
        <v>341</v>
      </c>
      <c r="D22" s="4">
        <f t="shared" si="0"/>
        <v>692</v>
      </c>
    </row>
    <row r="23" spans="1:4" ht="26.25">
      <c r="A23" s="6">
        <v>20</v>
      </c>
      <c r="B23" s="13">
        <v>344</v>
      </c>
      <c r="C23" s="13">
        <v>337</v>
      </c>
      <c r="D23" s="4">
        <f t="shared" si="0"/>
        <v>681</v>
      </c>
    </row>
    <row r="24" spans="1:4" ht="26.25">
      <c r="A24" s="6">
        <v>21</v>
      </c>
      <c r="B24" s="13">
        <v>338</v>
      </c>
      <c r="C24" s="13">
        <v>376</v>
      </c>
      <c r="D24" s="4">
        <f t="shared" si="0"/>
        <v>714</v>
      </c>
    </row>
    <row r="25" spans="1:4" ht="26.25">
      <c r="A25" s="6">
        <v>22</v>
      </c>
      <c r="B25" s="13">
        <v>315</v>
      </c>
      <c r="C25" s="13">
        <v>352</v>
      </c>
      <c r="D25" s="4">
        <f t="shared" si="0"/>
        <v>667</v>
      </c>
    </row>
    <row r="26" spans="1:4" ht="26.25">
      <c r="A26" s="6">
        <v>23</v>
      </c>
      <c r="B26" s="13">
        <v>319</v>
      </c>
      <c r="C26" s="13">
        <v>343</v>
      </c>
      <c r="D26" s="4">
        <f t="shared" si="0"/>
        <v>662</v>
      </c>
    </row>
    <row r="27" spans="1:4" ht="26.25">
      <c r="A27" s="6">
        <v>24</v>
      </c>
      <c r="B27" s="13">
        <v>369</v>
      </c>
      <c r="C27" s="13">
        <v>338</v>
      </c>
      <c r="D27" s="4">
        <f t="shared" si="0"/>
        <v>707</v>
      </c>
    </row>
    <row r="28" spans="1:4" ht="26.25">
      <c r="A28" s="6">
        <v>25</v>
      </c>
      <c r="B28" s="13">
        <v>359</v>
      </c>
      <c r="C28" s="13">
        <v>327</v>
      </c>
      <c r="D28" s="4">
        <f t="shared" si="0"/>
        <v>686</v>
      </c>
    </row>
    <row r="29" spans="1:4" ht="26.25">
      <c r="A29" s="6">
        <v>26</v>
      </c>
      <c r="B29" s="13">
        <v>364</v>
      </c>
      <c r="C29" s="13">
        <v>294</v>
      </c>
      <c r="D29" s="4">
        <f t="shared" si="0"/>
        <v>658</v>
      </c>
    </row>
    <row r="30" spans="1:4" ht="26.25">
      <c r="A30" s="6">
        <v>27</v>
      </c>
      <c r="B30" s="13">
        <v>365</v>
      </c>
      <c r="C30" s="13">
        <v>379</v>
      </c>
      <c r="D30" s="4">
        <f t="shared" si="0"/>
        <v>744</v>
      </c>
    </row>
    <row r="31" spans="1:4" ht="26.25">
      <c r="A31" s="6">
        <v>28</v>
      </c>
      <c r="B31" s="13">
        <v>347</v>
      </c>
      <c r="C31" s="13">
        <v>308</v>
      </c>
      <c r="D31" s="4">
        <f t="shared" si="0"/>
        <v>655</v>
      </c>
    </row>
    <row r="32" spans="1:4" ht="26.25">
      <c r="A32" s="6">
        <v>29</v>
      </c>
      <c r="B32" s="13">
        <v>304</v>
      </c>
      <c r="C32" s="13">
        <v>334</v>
      </c>
      <c r="D32" s="4">
        <f t="shared" si="0"/>
        <v>638</v>
      </c>
    </row>
    <row r="33" spans="1:4" ht="26.25">
      <c r="A33" s="6">
        <v>30</v>
      </c>
      <c r="B33" s="13">
        <v>295</v>
      </c>
      <c r="C33" s="13">
        <v>334</v>
      </c>
      <c r="D33" s="4">
        <f t="shared" si="0"/>
        <v>629</v>
      </c>
    </row>
    <row r="34" spans="1:4" ht="26.25">
      <c r="A34" s="6">
        <v>31</v>
      </c>
      <c r="B34" s="13">
        <v>319</v>
      </c>
      <c r="C34" s="13">
        <v>356</v>
      </c>
      <c r="D34" s="4">
        <f t="shared" si="0"/>
        <v>675</v>
      </c>
    </row>
    <row r="35" spans="1:4" ht="26.25">
      <c r="A35" s="6">
        <v>32</v>
      </c>
      <c r="B35" s="13">
        <v>307</v>
      </c>
      <c r="C35" s="13">
        <v>321</v>
      </c>
      <c r="D35" s="4">
        <f t="shared" si="0"/>
        <v>628</v>
      </c>
    </row>
    <row r="36" spans="1:4" ht="26.25">
      <c r="A36" s="6">
        <v>33</v>
      </c>
      <c r="B36" s="13">
        <v>307</v>
      </c>
      <c r="C36" s="13">
        <v>345</v>
      </c>
      <c r="D36" s="4">
        <f t="shared" si="0"/>
        <v>652</v>
      </c>
    </row>
    <row r="37" spans="1:4" ht="26.25">
      <c r="A37" s="7">
        <v>34</v>
      </c>
      <c r="B37" s="16">
        <v>261</v>
      </c>
      <c r="C37" s="16">
        <v>251</v>
      </c>
      <c r="D37" s="4">
        <f t="shared" si="0"/>
        <v>512</v>
      </c>
    </row>
    <row r="38" spans="1:4" ht="26.25">
      <c r="A38" s="3">
        <v>35</v>
      </c>
      <c r="B38" s="4">
        <v>269</v>
      </c>
      <c r="C38" s="4">
        <v>279</v>
      </c>
      <c r="D38" s="4">
        <f t="shared" si="0"/>
        <v>548</v>
      </c>
    </row>
    <row r="39" spans="1:4" ht="26.25">
      <c r="A39" s="6">
        <v>36</v>
      </c>
      <c r="B39" s="13">
        <v>256</v>
      </c>
      <c r="C39" s="13">
        <v>267</v>
      </c>
      <c r="D39" s="4">
        <f t="shared" si="0"/>
        <v>523</v>
      </c>
    </row>
    <row r="40" spans="1:4" ht="26.25">
      <c r="A40" s="6">
        <v>37</v>
      </c>
      <c r="B40" s="13">
        <v>274</v>
      </c>
      <c r="C40" s="13">
        <v>255</v>
      </c>
      <c r="D40" s="4">
        <f t="shared" si="0"/>
        <v>529</v>
      </c>
    </row>
    <row r="41" spans="1:4" ht="26.25">
      <c r="A41" s="6">
        <v>38</v>
      </c>
      <c r="B41" s="13">
        <v>243</v>
      </c>
      <c r="C41" s="13">
        <v>226</v>
      </c>
      <c r="D41" s="4">
        <f t="shared" si="0"/>
        <v>469</v>
      </c>
    </row>
    <row r="42" spans="1:4" ht="26.25">
      <c r="A42" s="6">
        <v>39</v>
      </c>
      <c r="B42" s="13">
        <v>260</v>
      </c>
      <c r="C42" s="13">
        <v>242</v>
      </c>
      <c r="D42" s="4">
        <f t="shared" si="0"/>
        <v>502</v>
      </c>
    </row>
    <row r="43" spans="1:4" ht="26.25">
      <c r="A43" s="6">
        <v>40</v>
      </c>
      <c r="B43" s="13">
        <v>288</v>
      </c>
      <c r="C43" s="13">
        <v>271</v>
      </c>
      <c r="D43" s="4">
        <f t="shared" si="0"/>
        <v>559</v>
      </c>
    </row>
    <row r="44" spans="1:4" ht="26.25">
      <c r="A44" s="6">
        <v>41</v>
      </c>
      <c r="B44" s="13">
        <v>217</v>
      </c>
      <c r="C44" s="13">
        <v>232</v>
      </c>
      <c r="D44" s="4">
        <f t="shared" si="0"/>
        <v>449</v>
      </c>
    </row>
    <row r="45" spans="1:4" ht="26.25">
      <c r="A45" s="6">
        <v>42</v>
      </c>
      <c r="B45" s="13">
        <v>220</v>
      </c>
      <c r="C45" s="13">
        <v>227</v>
      </c>
      <c r="D45" s="4">
        <f t="shared" si="0"/>
        <v>447</v>
      </c>
    </row>
    <row r="46" spans="1:4" ht="26.25">
      <c r="A46" s="6">
        <v>43</v>
      </c>
      <c r="B46" s="13">
        <v>218</v>
      </c>
      <c r="C46" s="13">
        <v>216</v>
      </c>
      <c r="D46" s="4">
        <f t="shared" si="0"/>
        <v>434</v>
      </c>
    </row>
    <row r="47" spans="1:4" ht="26.25">
      <c r="A47" s="6">
        <v>44</v>
      </c>
      <c r="B47" s="13">
        <v>233</v>
      </c>
      <c r="C47" s="13">
        <v>264</v>
      </c>
      <c r="D47" s="4">
        <f t="shared" si="0"/>
        <v>497</v>
      </c>
    </row>
    <row r="48" spans="1:4" ht="26.25">
      <c r="A48" s="6">
        <v>45</v>
      </c>
      <c r="B48" s="13">
        <v>235</v>
      </c>
      <c r="C48" s="13">
        <v>232</v>
      </c>
      <c r="D48" s="4">
        <f t="shared" si="0"/>
        <v>467</v>
      </c>
    </row>
    <row r="49" spans="1:4" ht="26.25">
      <c r="A49" s="6">
        <v>46</v>
      </c>
      <c r="B49" s="13">
        <v>237</v>
      </c>
      <c r="C49" s="13">
        <v>282</v>
      </c>
      <c r="D49" s="4">
        <f t="shared" si="0"/>
        <v>519</v>
      </c>
    </row>
    <row r="50" spans="1:4" ht="26.25">
      <c r="A50" s="6">
        <v>47</v>
      </c>
      <c r="B50" s="13">
        <v>222</v>
      </c>
      <c r="C50" s="13">
        <v>240</v>
      </c>
      <c r="D50" s="4">
        <f t="shared" si="0"/>
        <v>462</v>
      </c>
    </row>
    <row r="51" spans="1:4" ht="26.25">
      <c r="A51" s="6">
        <v>48</v>
      </c>
      <c r="B51" s="13">
        <v>227</v>
      </c>
      <c r="C51" s="13">
        <v>219</v>
      </c>
      <c r="D51" s="4">
        <f t="shared" si="0"/>
        <v>446</v>
      </c>
    </row>
    <row r="52" spans="1:4" ht="26.25">
      <c r="A52" s="6">
        <v>49</v>
      </c>
      <c r="B52" s="13">
        <v>206</v>
      </c>
      <c r="C52" s="13">
        <v>222</v>
      </c>
      <c r="D52" s="4">
        <f t="shared" si="0"/>
        <v>428</v>
      </c>
    </row>
    <row r="53" spans="1:4" ht="26.25">
      <c r="A53" s="6">
        <v>50</v>
      </c>
      <c r="B53" s="13">
        <v>210</v>
      </c>
      <c r="C53" s="13">
        <v>245</v>
      </c>
      <c r="D53" s="4">
        <f t="shared" si="0"/>
        <v>455</v>
      </c>
    </row>
    <row r="54" spans="1:4" ht="26.25">
      <c r="A54" s="6">
        <v>51</v>
      </c>
      <c r="B54" s="13">
        <v>180</v>
      </c>
      <c r="C54" s="13">
        <v>201</v>
      </c>
      <c r="D54" s="4">
        <f t="shared" si="0"/>
        <v>381</v>
      </c>
    </row>
    <row r="55" spans="1:4" ht="26.25">
      <c r="A55" s="6">
        <v>52</v>
      </c>
      <c r="B55" s="13">
        <v>171</v>
      </c>
      <c r="C55" s="13">
        <v>221</v>
      </c>
      <c r="D55" s="4">
        <f t="shared" si="0"/>
        <v>392</v>
      </c>
    </row>
    <row r="56" spans="1:4" ht="26.25">
      <c r="A56" s="6">
        <v>53</v>
      </c>
      <c r="B56" s="13">
        <v>233</v>
      </c>
      <c r="C56" s="13">
        <v>262</v>
      </c>
      <c r="D56" s="4">
        <f t="shared" si="0"/>
        <v>495</v>
      </c>
    </row>
    <row r="57" spans="1:4" ht="26.25">
      <c r="A57" s="6">
        <v>54</v>
      </c>
      <c r="B57" s="13">
        <v>192</v>
      </c>
      <c r="C57" s="13">
        <v>217</v>
      </c>
      <c r="D57" s="4">
        <f t="shared" si="0"/>
        <v>409</v>
      </c>
    </row>
    <row r="58" spans="1:4" ht="26.25">
      <c r="A58" s="6">
        <v>55</v>
      </c>
      <c r="B58" s="13">
        <v>160</v>
      </c>
      <c r="C58" s="13">
        <v>171</v>
      </c>
      <c r="D58" s="4">
        <f t="shared" si="0"/>
        <v>331</v>
      </c>
    </row>
    <row r="59" spans="1:4" ht="26.25">
      <c r="A59" s="6">
        <v>56</v>
      </c>
      <c r="B59" s="13">
        <v>121</v>
      </c>
      <c r="C59" s="13">
        <v>180</v>
      </c>
      <c r="D59" s="4">
        <f t="shared" si="0"/>
        <v>301</v>
      </c>
    </row>
    <row r="60" spans="1:4" ht="26.25">
      <c r="A60" s="6">
        <v>57</v>
      </c>
      <c r="B60" s="13">
        <v>147</v>
      </c>
      <c r="C60" s="13">
        <v>165</v>
      </c>
      <c r="D60" s="4">
        <f t="shared" si="0"/>
        <v>312</v>
      </c>
    </row>
    <row r="61" spans="1:4" ht="26.25">
      <c r="A61" s="6">
        <v>58</v>
      </c>
      <c r="B61" s="13">
        <v>143</v>
      </c>
      <c r="C61" s="13">
        <v>158</v>
      </c>
      <c r="D61" s="4">
        <f t="shared" si="0"/>
        <v>301</v>
      </c>
    </row>
    <row r="62" spans="1:4" ht="26.25">
      <c r="A62" s="6">
        <v>59</v>
      </c>
      <c r="B62" s="13">
        <v>117</v>
      </c>
      <c r="C62" s="13">
        <v>129</v>
      </c>
      <c r="D62" s="4">
        <f t="shared" si="0"/>
        <v>246</v>
      </c>
    </row>
    <row r="63" spans="1:4" ht="26.25">
      <c r="A63" s="6">
        <v>60</v>
      </c>
      <c r="B63" s="13">
        <v>86</v>
      </c>
      <c r="C63" s="13">
        <v>133</v>
      </c>
      <c r="D63" s="4">
        <f t="shared" si="0"/>
        <v>219</v>
      </c>
    </row>
    <row r="64" spans="1:4" ht="26.25">
      <c r="A64" s="6">
        <v>61</v>
      </c>
      <c r="B64" s="13">
        <v>114</v>
      </c>
      <c r="C64" s="13">
        <v>157</v>
      </c>
      <c r="D64" s="4">
        <f t="shared" si="0"/>
        <v>271</v>
      </c>
    </row>
    <row r="65" spans="1:4" ht="26.25">
      <c r="A65" s="6">
        <v>62</v>
      </c>
      <c r="B65" s="13">
        <v>104</v>
      </c>
      <c r="C65" s="13">
        <v>149</v>
      </c>
      <c r="D65" s="4">
        <f t="shared" si="0"/>
        <v>253</v>
      </c>
    </row>
    <row r="66" spans="1:4" ht="26.25">
      <c r="A66" s="6">
        <v>63</v>
      </c>
      <c r="B66" s="13">
        <v>101</v>
      </c>
      <c r="C66" s="13">
        <v>108</v>
      </c>
      <c r="D66" s="4">
        <f t="shared" si="0"/>
        <v>209</v>
      </c>
    </row>
    <row r="67" spans="1:4" ht="26.25">
      <c r="A67" s="6">
        <v>64</v>
      </c>
      <c r="B67" s="13">
        <v>124</v>
      </c>
      <c r="C67" s="13">
        <v>150</v>
      </c>
      <c r="D67" s="4">
        <f t="shared" si="0"/>
        <v>274</v>
      </c>
    </row>
    <row r="68" spans="1:4" ht="26.25">
      <c r="A68" s="6">
        <v>65</v>
      </c>
      <c r="B68" s="13">
        <v>117</v>
      </c>
      <c r="C68" s="13">
        <v>117</v>
      </c>
      <c r="D68" s="4">
        <f aca="true" t="shared" si="1" ref="D68:D106">B68+C68</f>
        <v>234</v>
      </c>
    </row>
    <row r="69" spans="1:4" ht="26.25">
      <c r="A69" s="6">
        <v>66</v>
      </c>
      <c r="B69" s="13">
        <v>113</v>
      </c>
      <c r="C69" s="13">
        <v>137</v>
      </c>
      <c r="D69" s="4">
        <f t="shared" si="1"/>
        <v>250</v>
      </c>
    </row>
    <row r="70" spans="1:4" ht="26.25">
      <c r="A70" s="6">
        <v>67</v>
      </c>
      <c r="B70" s="13">
        <v>86</v>
      </c>
      <c r="C70" s="13">
        <v>113</v>
      </c>
      <c r="D70" s="4">
        <f t="shared" si="1"/>
        <v>199</v>
      </c>
    </row>
    <row r="71" spans="1:4" ht="26.25">
      <c r="A71" s="6">
        <v>68</v>
      </c>
      <c r="B71" s="13">
        <v>100</v>
      </c>
      <c r="C71" s="13">
        <v>126</v>
      </c>
      <c r="D71" s="4">
        <f t="shared" si="1"/>
        <v>226</v>
      </c>
    </row>
    <row r="72" spans="1:4" ht="26.25">
      <c r="A72" s="6">
        <v>69</v>
      </c>
      <c r="B72" s="13">
        <v>97</v>
      </c>
      <c r="C72" s="13">
        <v>123</v>
      </c>
      <c r="D72" s="4">
        <f t="shared" si="1"/>
        <v>220</v>
      </c>
    </row>
    <row r="73" spans="1:4" ht="26.25">
      <c r="A73" s="3">
        <v>70</v>
      </c>
      <c r="B73" s="4">
        <v>81</v>
      </c>
      <c r="C73" s="4">
        <v>90</v>
      </c>
      <c r="D73" s="4">
        <f t="shared" si="1"/>
        <v>171</v>
      </c>
    </row>
    <row r="74" spans="1:4" ht="26.25">
      <c r="A74" s="8">
        <v>71</v>
      </c>
      <c r="B74" s="15">
        <v>90</v>
      </c>
      <c r="C74" s="15">
        <v>100</v>
      </c>
      <c r="D74" s="4">
        <f t="shared" si="1"/>
        <v>190</v>
      </c>
    </row>
    <row r="75" spans="1:4" ht="26.25">
      <c r="A75" s="6">
        <v>72</v>
      </c>
      <c r="B75" s="13">
        <v>35</v>
      </c>
      <c r="C75" s="13">
        <v>58</v>
      </c>
      <c r="D75" s="4">
        <f t="shared" si="1"/>
        <v>93</v>
      </c>
    </row>
    <row r="76" spans="1:4" ht="26.25">
      <c r="A76" s="6">
        <v>73</v>
      </c>
      <c r="B76" s="13">
        <v>47</v>
      </c>
      <c r="C76" s="13">
        <v>63</v>
      </c>
      <c r="D76" s="4">
        <f t="shared" si="1"/>
        <v>110</v>
      </c>
    </row>
    <row r="77" spans="1:4" ht="26.25">
      <c r="A77" s="6">
        <v>74</v>
      </c>
      <c r="B77" s="13">
        <v>60</v>
      </c>
      <c r="C77" s="13">
        <v>92</v>
      </c>
      <c r="D77" s="4">
        <f t="shared" si="1"/>
        <v>152</v>
      </c>
    </row>
    <row r="78" spans="1:4" ht="26.25">
      <c r="A78" s="6">
        <v>75</v>
      </c>
      <c r="B78" s="13">
        <v>61</v>
      </c>
      <c r="C78" s="13">
        <v>85</v>
      </c>
      <c r="D78" s="4">
        <f t="shared" si="1"/>
        <v>146</v>
      </c>
    </row>
    <row r="79" spans="1:4" ht="26.25">
      <c r="A79" s="6">
        <v>76</v>
      </c>
      <c r="B79" s="13">
        <v>51</v>
      </c>
      <c r="C79" s="13">
        <v>100</v>
      </c>
      <c r="D79" s="4">
        <f t="shared" si="1"/>
        <v>151</v>
      </c>
    </row>
    <row r="80" spans="1:4" ht="26.25">
      <c r="A80" s="6">
        <v>77</v>
      </c>
      <c r="B80" s="13">
        <v>58</v>
      </c>
      <c r="C80" s="13">
        <v>63</v>
      </c>
      <c r="D80" s="4">
        <f t="shared" si="1"/>
        <v>121</v>
      </c>
    </row>
    <row r="81" spans="1:4" ht="26.25">
      <c r="A81" s="6">
        <v>78</v>
      </c>
      <c r="B81" s="13">
        <v>48</v>
      </c>
      <c r="C81" s="13">
        <v>76</v>
      </c>
      <c r="D81" s="4">
        <f t="shared" si="1"/>
        <v>124</v>
      </c>
    </row>
    <row r="82" spans="1:4" ht="26.25">
      <c r="A82" s="6">
        <v>79</v>
      </c>
      <c r="B82" s="13">
        <v>45</v>
      </c>
      <c r="C82" s="13">
        <v>70</v>
      </c>
      <c r="D82" s="4">
        <f t="shared" si="1"/>
        <v>115</v>
      </c>
    </row>
    <row r="83" spans="1:4" ht="26.25">
      <c r="A83" s="6">
        <v>80</v>
      </c>
      <c r="B83" s="13">
        <v>29</v>
      </c>
      <c r="C83" s="13">
        <v>38</v>
      </c>
      <c r="D83" s="4">
        <f t="shared" si="1"/>
        <v>67</v>
      </c>
    </row>
    <row r="84" spans="1:4" ht="26.25">
      <c r="A84" s="6">
        <v>81</v>
      </c>
      <c r="B84" s="13">
        <v>50</v>
      </c>
      <c r="C84" s="13">
        <v>94</v>
      </c>
      <c r="D84" s="4">
        <f t="shared" si="1"/>
        <v>144</v>
      </c>
    </row>
    <row r="85" spans="1:4" ht="26.25">
      <c r="A85" s="6">
        <v>82</v>
      </c>
      <c r="B85" s="13">
        <v>44</v>
      </c>
      <c r="C85" s="13">
        <v>66</v>
      </c>
      <c r="D85" s="4">
        <f t="shared" si="1"/>
        <v>110</v>
      </c>
    </row>
    <row r="86" spans="1:4" ht="26.25">
      <c r="A86" s="6">
        <v>83</v>
      </c>
      <c r="B86" s="13">
        <v>30</v>
      </c>
      <c r="C86" s="13">
        <v>56</v>
      </c>
      <c r="D86" s="4">
        <f t="shared" si="1"/>
        <v>86</v>
      </c>
    </row>
    <row r="87" spans="1:4" ht="26.25">
      <c r="A87" s="6">
        <v>84</v>
      </c>
      <c r="B87" s="13">
        <v>21</v>
      </c>
      <c r="C87" s="13">
        <v>30</v>
      </c>
      <c r="D87" s="4">
        <f t="shared" si="1"/>
        <v>51</v>
      </c>
    </row>
    <row r="88" spans="1:4" ht="26.25">
      <c r="A88" s="6">
        <v>85</v>
      </c>
      <c r="B88" s="13">
        <v>22</v>
      </c>
      <c r="C88" s="13">
        <v>36</v>
      </c>
      <c r="D88" s="4">
        <f t="shared" si="1"/>
        <v>58</v>
      </c>
    </row>
    <row r="89" spans="1:4" ht="26.25">
      <c r="A89" s="6">
        <v>86</v>
      </c>
      <c r="B89" s="13">
        <v>28</v>
      </c>
      <c r="C89" s="13">
        <v>62</v>
      </c>
      <c r="D89" s="4">
        <f t="shared" si="1"/>
        <v>90</v>
      </c>
    </row>
    <row r="90" spans="1:4" ht="26.25">
      <c r="A90" s="6">
        <v>87</v>
      </c>
      <c r="B90" s="13">
        <v>12</v>
      </c>
      <c r="C90" s="13">
        <v>14</v>
      </c>
      <c r="D90" s="4">
        <f t="shared" si="1"/>
        <v>26</v>
      </c>
    </row>
    <row r="91" spans="1:4" ht="26.25">
      <c r="A91" s="6">
        <v>88</v>
      </c>
      <c r="B91" s="13">
        <v>19</v>
      </c>
      <c r="C91" s="13">
        <v>27</v>
      </c>
      <c r="D91" s="4">
        <f t="shared" si="1"/>
        <v>46</v>
      </c>
    </row>
    <row r="92" spans="1:4" ht="26.25">
      <c r="A92" s="6">
        <v>89</v>
      </c>
      <c r="B92" s="13">
        <v>7</v>
      </c>
      <c r="C92" s="13">
        <v>21</v>
      </c>
      <c r="D92" s="4">
        <f t="shared" si="1"/>
        <v>28</v>
      </c>
    </row>
    <row r="93" spans="1:4" ht="26.25">
      <c r="A93" s="6">
        <v>90</v>
      </c>
      <c r="B93" s="13">
        <v>7</v>
      </c>
      <c r="C93" s="13">
        <v>10</v>
      </c>
      <c r="D93" s="4">
        <f t="shared" si="1"/>
        <v>17</v>
      </c>
    </row>
    <row r="94" spans="1:4" ht="26.25">
      <c r="A94" s="6">
        <v>91</v>
      </c>
      <c r="B94" s="13">
        <v>17</v>
      </c>
      <c r="C94" s="13">
        <v>32</v>
      </c>
      <c r="D94" s="4">
        <f t="shared" si="1"/>
        <v>49</v>
      </c>
    </row>
    <row r="95" spans="1:4" ht="26.25">
      <c r="A95" s="6">
        <v>92</v>
      </c>
      <c r="B95" s="13">
        <v>10</v>
      </c>
      <c r="C95" s="13">
        <v>7</v>
      </c>
      <c r="D95" s="4">
        <f t="shared" si="1"/>
        <v>17</v>
      </c>
    </row>
    <row r="96" spans="1:4" ht="26.25">
      <c r="A96" s="6">
        <v>93</v>
      </c>
      <c r="B96" s="13">
        <v>3</v>
      </c>
      <c r="C96" s="13">
        <v>12</v>
      </c>
      <c r="D96" s="4">
        <f t="shared" si="1"/>
        <v>15</v>
      </c>
    </row>
    <row r="97" spans="1:4" ht="26.25">
      <c r="A97" s="6">
        <v>94</v>
      </c>
      <c r="B97" s="13">
        <v>3</v>
      </c>
      <c r="C97" s="13">
        <v>7</v>
      </c>
      <c r="D97" s="4">
        <f t="shared" si="1"/>
        <v>10</v>
      </c>
    </row>
    <row r="98" spans="1:4" ht="26.25">
      <c r="A98" s="6">
        <v>95</v>
      </c>
      <c r="B98" s="13">
        <v>5</v>
      </c>
      <c r="C98" s="13">
        <v>3</v>
      </c>
      <c r="D98" s="4">
        <f t="shared" si="1"/>
        <v>8</v>
      </c>
    </row>
    <row r="99" spans="1:4" ht="26.25">
      <c r="A99" s="6">
        <v>96</v>
      </c>
      <c r="B99" s="13">
        <v>10</v>
      </c>
      <c r="C99" s="6">
        <v>7</v>
      </c>
      <c r="D99" s="4">
        <f t="shared" si="1"/>
        <v>17</v>
      </c>
    </row>
    <row r="100" spans="1:4" ht="26.25">
      <c r="A100" s="6">
        <v>97</v>
      </c>
      <c r="B100" s="13">
        <v>3</v>
      </c>
      <c r="C100" s="6">
        <v>0</v>
      </c>
      <c r="D100" s="4">
        <f t="shared" si="1"/>
        <v>3</v>
      </c>
    </row>
    <row r="101" spans="1:4" ht="26.25">
      <c r="A101" s="6">
        <v>98</v>
      </c>
      <c r="B101" s="6">
        <v>4</v>
      </c>
      <c r="C101" s="6">
        <v>3</v>
      </c>
      <c r="D101" s="4">
        <f t="shared" si="1"/>
        <v>7</v>
      </c>
    </row>
    <row r="102" spans="1:4" ht="26.25">
      <c r="A102" s="6">
        <v>99</v>
      </c>
      <c r="B102" s="6">
        <v>2</v>
      </c>
      <c r="C102" s="6">
        <v>3</v>
      </c>
      <c r="D102" s="4">
        <f t="shared" si="1"/>
        <v>5</v>
      </c>
    </row>
    <row r="103" spans="1:4" ht="26.25">
      <c r="A103" s="6">
        <v>100</v>
      </c>
      <c r="B103" s="6">
        <v>2</v>
      </c>
      <c r="C103" s="6">
        <v>3</v>
      </c>
      <c r="D103" s="4">
        <f t="shared" si="1"/>
        <v>5</v>
      </c>
    </row>
    <row r="104" spans="1:4" ht="26.25">
      <c r="A104" s="6" t="s">
        <v>5</v>
      </c>
      <c r="B104" s="6">
        <v>6</v>
      </c>
      <c r="C104" s="6">
        <v>17</v>
      </c>
      <c r="D104" s="4">
        <f t="shared" si="1"/>
        <v>23</v>
      </c>
    </row>
    <row r="105" spans="1:4" ht="26.25">
      <c r="A105" s="7" t="s">
        <v>6</v>
      </c>
      <c r="B105" s="7">
        <v>1</v>
      </c>
      <c r="C105" s="7">
        <v>0</v>
      </c>
      <c r="D105" s="4">
        <f t="shared" si="1"/>
        <v>1</v>
      </c>
    </row>
    <row r="106" spans="1:4" ht="26.25">
      <c r="A106" s="2" t="s">
        <v>4</v>
      </c>
      <c r="B106" s="9">
        <f>SUM(B3:B105)</f>
        <v>19515</v>
      </c>
      <c r="C106" s="9">
        <f>SUM(C3:C105)</f>
        <v>20140</v>
      </c>
      <c r="D106" s="9">
        <f t="shared" si="1"/>
        <v>39655</v>
      </c>
    </row>
  </sheetData>
  <sheetProtection/>
  <printOptions/>
  <pageMargins left="0.75" right="0.75" top="0.43" bottom="0.47" header="0.38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104">
      <selection activeCell="C59" sqref="C59"/>
    </sheetView>
  </sheetViews>
  <sheetFormatPr defaultColWidth="9.140625" defaultRowHeight="12.75"/>
  <cols>
    <col min="1" max="1" width="27.28125" style="20" customWidth="1"/>
    <col min="2" max="4" width="18.8515625" style="21" customWidth="1"/>
    <col min="5" max="16384" width="9.140625" style="21" customWidth="1"/>
  </cols>
  <sheetData>
    <row r="1" ht="26.25">
      <c r="A1" s="52" t="s">
        <v>9</v>
      </c>
    </row>
    <row r="2" spans="1:4" ht="26.25">
      <c r="A2" s="22" t="s">
        <v>0</v>
      </c>
      <c r="B2" s="22" t="s">
        <v>2</v>
      </c>
      <c r="C2" s="22" t="s">
        <v>3</v>
      </c>
      <c r="D2" s="22" t="s">
        <v>4</v>
      </c>
    </row>
    <row r="3" spans="1:4" ht="26.25">
      <c r="A3" s="23" t="s">
        <v>1</v>
      </c>
      <c r="B3" s="24">
        <v>81</v>
      </c>
      <c r="C3" s="24">
        <v>81</v>
      </c>
      <c r="D3" s="24">
        <f>B3+C3</f>
        <v>162</v>
      </c>
    </row>
    <row r="4" spans="1:4" ht="26.25">
      <c r="A4" s="25">
        <v>1</v>
      </c>
      <c r="B4" s="26">
        <v>80</v>
      </c>
      <c r="C4" s="26">
        <v>85</v>
      </c>
      <c r="D4" s="24">
        <f aca="true" t="shared" si="0" ref="D4:D67">B4+C4</f>
        <v>165</v>
      </c>
    </row>
    <row r="5" spans="1:4" ht="26.25">
      <c r="A5" s="25">
        <v>2</v>
      </c>
      <c r="B5" s="26">
        <v>77</v>
      </c>
      <c r="C5" s="26">
        <v>68</v>
      </c>
      <c r="D5" s="24">
        <f t="shared" si="0"/>
        <v>145</v>
      </c>
    </row>
    <row r="6" spans="1:4" ht="26.25">
      <c r="A6" s="25">
        <v>3</v>
      </c>
      <c r="B6" s="26">
        <v>92</v>
      </c>
      <c r="C6" s="26">
        <v>76</v>
      </c>
      <c r="D6" s="24">
        <f t="shared" si="0"/>
        <v>168</v>
      </c>
    </row>
    <row r="7" spans="1:4" ht="26.25">
      <c r="A7" s="25">
        <v>4</v>
      </c>
      <c r="B7" s="26">
        <v>81</v>
      </c>
      <c r="C7" s="26">
        <v>85</v>
      </c>
      <c r="D7" s="24">
        <f t="shared" si="0"/>
        <v>166</v>
      </c>
    </row>
    <row r="8" spans="1:4" ht="26.25">
      <c r="A8" s="25">
        <v>5</v>
      </c>
      <c r="B8" s="26">
        <v>109</v>
      </c>
      <c r="C8" s="26">
        <v>89</v>
      </c>
      <c r="D8" s="24">
        <f t="shared" si="0"/>
        <v>198</v>
      </c>
    </row>
    <row r="9" spans="1:4" ht="26.25">
      <c r="A9" s="25">
        <v>6</v>
      </c>
      <c r="B9" s="26">
        <v>82</v>
      </c>
      <c r="C9" s="26">
        <v>79</v>
      </c>
      <c r="D9" s="24">
        <f t="shared" si="0"/>
        <v>161</v>
      </c>
    </row>
    <row r="10" spans="1:4" ht="26.25">
      <c r="A10" s="25">
        <v>7</v>
      </c>
      <c r="B10" s="26">
        <v>81</v>
      </c>
      <c r="C10" s="26">
        <v>87</v>
      </c>
      <c r="D10" s="24">
        <f t="shared" si="0"/>
        <v>168</v>
      </c>
    </row>
    <row r="11" spans="1:4" ht="26.25">
      <c r="A11" s="25">
        <v>8</v>
      </c>
      <c r="B11" s="26">
        <v>85</v>
      </c>
      <c r="C11" s="26">
        <v>85</v>
      </c>
      <c r="D11" s="24">
        <f t="shared" si="0"/>
        <v>170</v>
      </c>
    </row>
    <row r="12" spans="1:4" ht="26.25">
      <c r="A12" s="25">
        <v>9</v>
      </c>
      <c r="B12" s="26">
        <v>85</v>
      </c>
      <c r="C12" s="26">
        <v>91</v>
      </c>
      <c r="D12" s="24">
        <f t="shared" si="0"/>
        <v>176</v>
      </c>
    </row>
    <row r="13" spans="1:4" ht="26.25">
      <c r="A13" s="25">
        <v>10</v>
      </c>
      <c r="B13" s="26">
        <v>98</v>
      </c>
      <c r="C13" s="26">
        <v>77</v>
      </c>
      <c r="D13" s="24">
        <f t="shared" si="0"/>
        <v>175</v>
      </c>
    </row>
    <row r="14" spans="1:4" ht="26.25">
      <c r="A14" s="25">
        <v>11</v>
      </c>
      <c r="B14" s="26">
        <v>68</v>
      </c>
      <c r="C14" s="26">
        <v>82</v>
      </c>
      <c r="D14" s="24">
        <f t="shared" si="0"/>
        <v>150</v>
      </c>
    </row>
    <row r="15" spans="1:4" ht="26.25">
      <c r="A15" s="25">
        <v>12</v>
      </c>
      <c r="B15" s="26">
        <v>85</v>
      </c>
      <c r="C15" s="26">
        <v>74</v>
      </c>
      <c r="D15" s="24">
        <f t="shared" si="0"/>
        <v>159</v>
      </c>
    </row>
    <row r="16" spans="1:4" ht="26.25">
      <c r="A16" s="25">
        <v>13</v>
      </c>
      <c r="B16" s="26">
        <v>96</v>
      </c>
      <c r="C16" s="26">
        <v>81</v>
      </c>
      <c r="D16" s="24">
        <f t="shared" si="0"/>
        <v>177</v>
      </c>
    </row>
    <row r="17" spans="1:4" ht="26.25">
      <c r="A17" s="25">
        <v>14</v>
      </c>
      <c r="B17" s="26">
        <v>88</v>
      </c>
      <c r="C17" s="26">
        <v>67</v>
      </c>
      <c r="D17" s="24">
        <f t="shared" si="0"/>
        <v>155</v>
      </c>
    </row>
    <row r="18" spans="1:4" ht="26.25">
      <c r="A18" s="25">
        <v>15</v>
      </c>
      <c r="B18" s="26">
        <v>83</v>
      </c>
      <c r="C18" s="26">
        <v>74</v>
      </c>
      <c r="D18" s="24">
        <f t="shared" si="0"/>
        <v>157</v>
      </c>
    </row>
    <row r="19" spans="1:4" ht="26.25">
      <c r="A19" s="25">
        <v>16</v>
      </c>
      <c r="B19" s="26">
        <v>81</v>
      </c>
      <c r="C19" s="26">
        <v>81</v>
      </c>
      <c r="D19" s="24">
        <f t="shared" si="0"/>
        <v>162</v>
      </c>
    </row>
    <row r="20" spans="1:4" ht="26.25">
      <c r="A20" s="25">
        <v>17</v>
      </c>
      <c r="B20" s="26">
        <v>72</v>
      </c>
      <c r="C20" s="26">
        <v>85</v>
      </c>
      <c r="D20" s="24">
        <f t="shared" si="0"/>
        <v>157</v>
      </c>
    </row>
    <row r="21" spans="1:4" ht="26.25">
      <c r="A21" s="25">
        <v>18</v>
      </c>
      <c r="B21" s="26">
        <v>91</v>
      </c>
      <c r="C21" s="26">
        <v>80</v>
      </c>
      <c r="D21" s="24">
        <f t="shared" si="0"/>
        <v>171</v>
      </c>
    </row>
    <row r="22" spans="1:4" ht="26.25">
      <c r="A22" s="25">
        <v>19</v>
      </c>
      <c r="B22" s="26">
        <v>75</v>
      </c>
      <c r="C22" s="26">
        <v>75</v>
      </c>
      <c r="D22" s="24">
        <f t="shared" si="0"/>
        <v>150</v>
      </c>
    </row>
    <row r="23" spans="1:4" ht="26.25">
      <c r="A23" s="25">
        <v>20</v>
      </c>
      <c r="B23" s="26">
        <v>86</v>
      </c>
      <c r="C23" s="26">
        <v>71</v>
      </c>
      <c r="D23" s="24">
        <f t="shared" si="0"/>
        <v>157</v>
      </c>
    </row>
    <row r="24" spans="1:4" ht="26.25">
      <c r="A24" s="25">
        <v>21</v>
      </c>
      <c r="B24" s="26">
        <v>70</v>
      </c>
      <c r="C24" s="26">
        <v>56</v>
      </c>
      <c r="D24" s="24">
        <f t="shared" si="0"/>
        <v>126</v>
      </c>
    </row>
    <row r="25" spans="1:4" ht="26.25">
      <c r="A25" s="25">
        <v>22</v>
      </c>
      <c r="B25" s="26">
        <v>79</v>
      </c>
      <c r="C25" s="26">
        <v>74</v>
      </c>
      <c r="D25" s="24">
        <f t="shared" si="0"/>
        <v>153</v>
      </c>
    </row>
    <row r="26" spans="1:4" ht="26.25">
      <c r="A26" s="25">
        <v>23</v>
      </c>
      <c r="B26" s="26">
        <v>72</v>
      </c>
      <c r="C26" s="26">
        <v>71</v>
      </c>
      <c r="D26" s="24">
        <f t="shared" si="0"/>
        <v>143</v>
      </c>
    </row>
    <row r="27" spans="1:4" ht="26.25">
      <c r="A27" s="25">
        <v>24</v>
      </c>
      <c r="B27" s="26">
        <v>93</v>
      </c>
      <c r="C27" s="26">
        <v>72</v>
      </c>
      <c r="D27" s="24">
        <f t="shared" si="0"/>
        <v>165</v>
      </c>
    </row>
    <row r="28" spans="1:4" ht="26.25">
      <c r="A28" s="25">
        <v>25</v>
      </c>
      <c r="B28" s="26">
        <v>78</v>
      </c>
      <c r="C28" s="26">
        <v>70</v>
      </c>
      <c r="D28" s="24">
        <f t="shared" si="0"/>
        <v>148</v>
      </c>
    </row>
    <row r="29" spans="1:4" ht="26.25">
      <c r="A29" s="25">
        <v>26</v>
      </c>
      <c r="B29" s="26">
        <v>65</v>
      </c>
      <c r="C29" s="26">
        <v>75</v>
      </c>
      <c r="D29" s="24">
        <f t="shared" si="0"/>
        <v>140</v>
      </c>
    </row>
    <row r="30" spans="1:4" ht="26.25">
      <c r="A30" s="25">
        <v>27</v>
      </c>
      <c r="B30" s="26">
        <v>76</v>
      </c>
      <c r="C30" s="26">
        <v>98</v>
      </c>
      <c r="D30" s="24">
        <f t="shared" si="0"/>
        <v>174</v>
      </c>
    </row>
    <row r="31" spans="1:4" ht="26.25">
      <c r="A31" s="25">
        <v>28</v>
      </c>
      <c r="B31" s="26">
        <v>78</v>
      </c>
      <c r="C31" s="26">
        <v>89</v>
      </c>
      <c r="D31" s="24">
        <f t="shared" si="0"/>
        <v>167</v>
      </c>
    </row>
    <row r="32" spans="1:4" ht="26.25">
      <c r="A32" s="25">
        <v>29</v>
      </c>
      <c r="B32" s="26">
        <v>70</v>
      </c>
      <c r="C32" s="26">
        <v>74</v>
      </c>
      <c r="D32" s="24">
        <f t="shared" si="0"/>
        <v>144</v>
      </c>
    </row>
    <row r="33" spans="1:4" ht="26.25">
      <c r="A33" s="25">
        <v>30</v>
      </c>
      <c r="B33" s="26">
        <v>77</v>
      </c>
      <c r="C33" s="26">
        <v>67</v>
      </c>
      <c r="D33" s="24">
        <f t="shared" si="0"/>
        <v>144</v>
      </c>
    </row>
    <row r="34" spans="1:4" ht="26.25">
      <c r="A34" s="25">
        <v>31</v>
      </c>
      <c r="B34" s="26">
        <v>75</v>
      </c>
      <c r="C34" s="26">
        <v>62</v>
      </c>
      <c r="D34" s="24">
        <f t="shared" si="0"/>
        <v>137</v>
      </c>
    </row>
    <row r="35" spans="1:4" ht="26.25">
      <c r="A35" s="25">
        <v>32</v>
      </c>
      <c r="B35" s="26">
        <v>72</v>
      </c>
      <c r="C35" s="26">
        <v>68</v>
      </c>
      <c r="D35" s="24">
        <f t="shared" si="0"/>
        <v>140</v>
      </c>
    </row>
    <row r="36" spans="1:4" ht="26.25">
      <c r="A36" s="25">
        <v>33</v>
      </c>
      <c r="B36" s="26">
        <v>68</v>
      </c>
      <c r="C36" s="26">
        <v>74</v>
      </c>
      <c r="D36" s="24">
        <f t="shared" si="0"/>
        <v>142</v>
      </c>
    </row>
    <row r="37" spans="1:4" ht="26.25">
      <c r="A37" s="27">
        <v>34</v>
      </c>
      <c r="B37" s="26">
        <v>75</v>
      </c>
      <c r="C37" s="28">
        <v>53</v>
      </c>
      <c r="D37" s="24">
        <f t="shared" si="0"/>
        <v>128</v>
      </c>
    </row>
    <row r="38" spans="1:4" ht="26.25">
      <c r="A38" s="23">
        <v>35</v>
      </c>
      <c r="B38" s="24">
        <v>72</v>
      </c>
      <c r="C38" s="24">
        <v>76</v>
      </c>
      <c r="D38" s="24">
        <f t="shared" si="0"/>
        <v>148</v>
      </c>
    </row>
    <row r="39" spans="1:4" ht="26.25">
      <c r="A39" s="25">
        <v>36</v>
      </c>
      <c r="B39" s="26">
        <v>66</v>
      </c>
      <c r="C39" s="26">
        <v>51</v>
      </c>
      <c r="D39" s="24">
        <f t="shared" si="0"/>
        <v>117</v>
      </c>
    </row>
    <row r="40" spans="1:4" ht="26.25">
      <c r="A40" s="25">
        <v>37</v>
      </c>
      <c r="B40" s="26">
        <v>77</v>
      </c>
      <c r="C40" s="26">
        <v>53</v>
      </c>
      <c r="D40" s="24">
        <f t="shared" si="0"/>
        <v>130</v>
      </c>
    </row>
    <row r="41" spans="1:4" ht="26.25">
      <c r="A41" s="25">
        <v>38</v>
      </c>
      <c r="B41" s="26">
        <v>63</v>
      </c>
      <c r="C41" s="26">
        <v>52</v>
      </c>
      <c r="D41" s="24">
        <f t="shared" si="0"/>
        <v>115</v>
      </c>
    </row>
    <row r="42" spans="1:4" ht="26.25">
      <c r="A42" s="25">
        <v>39</v>
      </c>
      <c r="B42" s="26">
        <v>64</v>
      </c>
      <c r="C42" s="26">
        <v>77</v>
      </c>
      <c r="D42" s="24">
        <f t="shared" si="0"/>
        <v>141</v>
      </c>
    </row>
    <row r="43" spans="1:4" ht="26.25">
      <c r="A43" s="25">
        <v>40</v>
      </c>
      <c r="B43" s="26">
        <v>61</v>
      </c>
      <c r="C43" s="26">
        <v>61</v>
      </c>
      <c r="D43" s="24">
        <f t="shared" si="0"/>
        <v>122</v>
      </c>
    </row>
    <row r="44" spans="1:4" ht="26.25">
      <c r="A44" s="25">
        <v>41</v>
      </c>
      <c r="B44" s="26">
        <v>66</v>
      </c>
      <c r="C44" s="26">
        <v>62</v>
      </c>
      <c r="D44" s="24">
        <f t="shared" si="0"/>
        <v>128</v>
      </c>
    </row>
    <row r="45" spans="1:4" ht="26.25">
      <c r="A45" s="25">
        <v>42</v>
      </c>
      <c r="B45" s="26">
        <v>50</v>
      </c>
      <c r="C45" s="26">
        <v>52</v>
      </c>
      <c r="D45" s="24">
        <f t="shared" si="0"/>
        <v>102</v>
      </c>
    </row>
    <row r="46" spans="1:4" ht="26.25">
      <c r="A46" s="25">
        <v>43</v>
      </c>
      <c r="B46" s="26">
        <v>65</v>
      </c>
      <c r="C46" s="26">
        <v>68</v>
      </c>
      <c r="D46" s="24">
        <f t="shared" si="0"/>
        <v>133</v>
      </c>
    </row>
    <row r="47" spans="1:4" ht="26.25">
      <c r="A47" s="25">
        <v>44</v>
      </c>
      <c r="B47" s="26">
        <v>70</v>
      </c>
      <c r="C47" s="26">
        <v>64</v>
      </c>
      <c r="D47" s="24">
        <f t="shared" si="0"/>
        <v>134</v>
      </c>
    </row>
    <row r="48" spans="1:4" ht="26.25">
      <c r="A48" s="25">
        <v>45</v>
      </c>
      <c r="B48" s="26">
        <v>59</v>
      </c>
      <c r="C48" s="26">
        <v>50</v>
      </c>
      <c r="D48" s="24">
        <f t="shared" si="0"/>
        <v>109</v>
      </c>
    </row>
    <row r="49" spans="1:4" ht="26.25">
      <c r="A49" s="25">
        <v>46</v>
      </c>
      <c r="B49" s="26">
        <v>46</v>
      </c>
      <c r="C49" s="26">
        <v>66</v>
      </c>
      <c r="D49" s="24">
        <f t="shared" si="0"/>
        <v>112</v>
      </c>
    </row>
    <row r="50" spans="1:4" ht="26.25">
      <c r="A50" s="25">
        <v>47</v>
      </c>
      <c r="B50" s="26">
        <v>50</v>
      </c>
      <c r="C50" s="26">
        <v>50</v>
      </c>
      <c r="D50" s="24">
        <f t="shared" si="0"/>
        <v>100</v>
      </c>
    </row>
    <row r="51" spans="1:4" ht="26.25">
      <c r="A51" s="25">
        <v>48</v>
      </c>
      <c r="B51" s="26">
        <v>59</v>
      </c>
      <c r="C51" s="26">
        <v>65</v>
      </c>
      <c r="D51" s="24">
        <f t="shared" si="0"/>
        <v>124</v>
      </c>
    </row>
    <row r="52" spans="1:4" ht="26.25">
      <c r="A52" s="25">
        <v>49</v>
      </c>
      <c r="B52" s="26">
        <v>60</v>
      </c>
      <c r="C52" s="26">
        <v>45</v>
      </c>
      <c r="D52" s="24">
        <f t="shared" si="0"/>
        <v>105</v>
      </c>
    </row>
    <row r="53" spans="1:4" ht="26.25">
      <c r="A53" s="25">
        <v>50</v>
      </c>
      <c r="B53" s="26">
        <v>52</v>
      </c>
      <c r="C53" s="26">
        <v>51</v>
      </c>
      <c r="D53" s="24">
        <f t="shared" si="0"/>
        <v>103</v>
      </c>
    </row>
    <row r="54" spans="1:4" ht="26.25">
      <c r="A54" s="25">
        <v>51</v>
      </c>
      <c r="B54" s="26">
        <v>43</v>
      </c>
      <c r="C54" s="26">
        <v>80</v>
      </c>
      <c r="D54" s="24">
        <f t="shared" si="0"/>
        <v>123</v>
      </c>
    </row>
    <row r="55" spans="1:4" ht="26.25">
      <c r="A55" s="25">
        <v>52</v>
      </c>
      <c r="B55" s="26">
        <v>44</v>
      </c>
      <c r="C55" s="26">
        <v>55</v>
      </c>
      <c r="D55" s="24">
        <f t="shared" si="0"/>
        <v>99</v>
      </c>
    </row>
    <row r="56" spans="1:4" ht="26.25">
      <c r="A56" s="25">
        <v>53</v>
      </c>
      <c r="B56" s="26">
        <v>52</v>
      </c>
      <c r="C56" s="26">
        <v>62</v>
      </c>
      <c r="D56" s="24">
        <f t="shared" si="0"/>
        <v>114</v>
      </c>
    </row>
    <row r="57" spans="1:4" ht="26.25">
      <c r="A57" s="25">
        <v>54</v>
      </c>
      <c r="B57" s="26">
        <v>60</v>
      </c>
      <c r="C57" s="26">
        <v>51</v>
      </c>
      <c r="D57" s="24">
        <f t="shared" si="0"/>
        <v>111</v>
      </c>
    </row>
    <row r="58" spans="1:4" ht="26.25">
      <c r="A58" s="25">
        <v>55</v>
      </c>
      <c r="B58" s="26">
        <v>45</v>
      </c>
      <c r="C58" s="26">
        <v>45</v>
      </c>
      <c r="D58" s="24">
        <f t="shared" si="0"/>
        <v>90</v>
      </c>
    </row>
    <row r="59" spans="1:4" ht="26.25">
      <c r="A59" s="25">
        <v>56</v>
      </c>
      <c r="B59" s="26">
        <v>42</v>
      </c>
      <c r="C59" s="26">
        <v>42</v>
      </c>
      <c r="D59" s="24">
        <f t="shared" si="0"/>
        <v>84</v>
      </c>
    </row>
    <row r="60" spans="1:4" ht="26.25">
      <c r="A60" s="25">
        <v>57</v>
      </c>
      <c r="B60" s="26">
        <v>43</v>
      </c>
      <c r="C60" s="26">
        <v>39</v>
      </c>
      <c r="D60" s="24">
        <f t="shared" si="0"/>
        <v>82</v>
      </c>
    </row>
    <row r="61" spans="1:4" ht="26.25">
      <c r="A61" s="25">
        <v>58</v>
      </c>
      <c r="B61" s="26">
        <v>34</v>
      </c>
      <c r="C61" s="26">
        <v>41</v>
      </c>
      <c r="D61" s="24">
        <f t="shared" si="0"/>
        <v>75</v>
      </c>
    </row>
    <row r="62" spans="1:4" ht="26.25">
      <c r="A62" s="25">
        <v>59</v>
      </c>
      <c r="B62" s="26">
        <v>38</v>
      </c>
      <c r="C62" s="26">
        <v>42</v>
      </c>
      <c r="D62" s="24">
        <f t="shared" si="0"/>
        <v>80</v>
      </c>
    </row>
    <row r="63" spans="1:4" ht="26.25">
      <c r="A63" s="25">
        <v>60</v>
      </c>
      <c r="B63" s="26">
        <v>24</v>
      </c>
      <c r="C63" s="26">
        <v>34</v>
      </c>
      <c r="D63" s="24">
        <f t="shared" si="0"/>
        <v>58</v>
      </c>
    </row>
    <row r="64" spans="1:4" ht="26.25">
      <c r="A64" s="25">
        <v>61</v>
      </c>
      <c r="B64" s="26">
        <v>42</v>
      </c>
      <c r="C64" s="26">
        <v>31</v>
      </c>
      <c r="D64" s="24">
        <f t="shared" si="0"/>
        <v>73</v>
      </c>
    </row>
    <row r="65" spans="1:4" ht="26.25">
      <c r="A65" s="25">
        <v>62</v>
      </c>
      <c r="B65" s="26">
        <v>37</v>
      </c>
      <c r="C65" s="26">
        <v>30</v>
      </c>
      <c r="D65" s="24">
        <f t="shared" si="0"/>
        <v>67</v>
      </c>
    </row>
    <row r="66" spans="1:4" ht="26.25">
      <c r="A66" s="25">
        <v>63</v>
      </c>
      <c r="B66" s="26">
        <v>24</v>
      </c>
      <c r="C66" s="26">
        <v>34</v>
      </c>
      <c r="D66" s="24">
        <f t="shared" si="0"/>
        <v>58</v>
      </c>
    </row>
    <row r="67" spans="1:4" ht="26.25">
      <c r="A67" s="25">
        <v>64</v>
      </c>
      <c r="B67" s="26">
        <v>27</v>
      </c>
      <c r="C67" s="26">
        <v>43</v>
      </c>
      <c r="D67" s="24">
        <f t="shared" si="0"/>
        <v>70</v>
      </c>
    </row>
    <row r="68" spans="1:4" ht="26.25">
      <c r="A68" s="25">
        <v>65</v>
      </c>
      <c r="B68" s="26">
        <v>26</v>
      </c>
      <c r="C68" s="26">
        <v>22</v>
      </c>
      <c r="D68" s="24">
        <f aca="true" t="shared" si="1" ref="D68:D106">B68+C68</f>
        <v>48</v>
      </c>
    </row>
    <row r="69" spans="1:4" ht="26.25">
      <c r="A69" s="25">
        <v>66</v>
      </c>
      <c r="B69" s="26">
        <v>32</v>
      </c>
      <c r="C69" s="26">
        <v>20</v>
      </c>
      <c r="D69" s="24">
        <f t="shared" si="1"/>
        <v>52</v>
      </c>
    </row>
    <row r="70" spans="1:4" ht="26.25">
      <c r="A70" s="25">
        <v>67</v>
      </c>
      <c r="B70" s="26">
        <v>19</v>
      </c>
      <c r="C70" s="26">
        <v>23</v>
      </c>
      <c r="D70" s="24">
        <f t="shared" si="1"/>
        <v>42</v>
      </c>
    </row>
    <row r="71" spans="1:4" ht="26.25">
      <c r="A71" s="25">
        <v>68</v>
      </c>
      <c r="B71" s="26">
        <v>20</v>
      </c>
      <c r="C71" s="26">
        <v>22</v>
      </c>
      <c r="D71" s="24">
        <f t="shared" si="1"/>
        <v>42</v>
      </c>
    </row>
    <row r="72" spans="1:4" ht="26.25">
      <c r="A72" s="25">
        <v>69</v>
      </c>
      <c r="B72" s="26">
        <v>26</v>
      </c>
      <c r="C72" s="26">
        <v>35</v>
      </c>
      <c r="D72" s="24">
        <f t="shared" si="1"/>
        <v>61</v>
      </c>
    </row>
    <row r="73" spans="1:4" ht="26.25">
      <c r="A73" s="23">
        <v>70</v>
      </c>
      <c r="B73" s="24">
        <v>14</v>
      </c>
      <c r="C73" s="24">
        <v>32</v>
      </c>
      <c r="D73" s="24">
        <f t="shared" si="1"/>
        <v>46</v>
      </c>
    </row>
    <row r="74" spans="1:4" ht="26.25">
      <c r="A74" s="29">
        <v>71</v>
      </c>
      <c r="B74" s="30">
        <v>18</v>
      </c>
      <c r="C74" s="30">
        <v>29</v>
      </c>
      <c r="D74" s="24">
        <f t="shared" si="1"/>
        <v>47</v>
      </c>
    </row>
    <row r="75" spans="1:4" ht="26.25">
      <c r="A75" s="25">
        <v>72</v>
      </c>
      <c r="B75" s="26">
        <v>15</v>
      </c>
      <c r="C75" s="26">
        <v>13</v>
      </c>
      <c r="D75" s="24">
        <f t="shared" si="1"/>
        <v>28</v>
      </c>
    </row>
    <row r="76" spans="1:4" ht="26.25">
      <c r="A76" s="25">
        <v>73</v>
      </c>
      <c r="B76" s="26">
        <v>10</v>
      </c>
      <c r="C76" s="26">
        <v>20</v>
      </c>
      <c r="D76" s="24">
        <f t="shared" si="1"/>
        <v>30</v>
      </c>
    </row>
    <row r="77" spans="1:4" ht="26.25">
      <c r="A77" s="25">
        <v>74</v>
      </c>
      <c r="B77" s="26">
        <v>24</v>
      </c>
      <c r="C77" s="26">
        <v>20</v>
      </c>
      <c r="D77" s="24">
        <f t="shared" si="1"/>
        <v>44</v>
      </c>
    </row>
    <row r="78" spans="1:4" ht="26.25">
      <c r="A78" s="25">
        <v>75</v>
      </c>
      <c r="B78" s="26">
        <v>14</v>
      </c>
      <c r="C78" s="26">
        <v>15</v>
      </c>
      <c r="D78" s="24">
        <f t="shared" si="1"/>
        <v>29</v>
      </c>
    </row>
    <row r="79" spans="1:4" ht="26.25">
      <c r="A79" s="25">
        <v>76</v>
      </c>
      <c r="B79" s="26">
        <v>17</v>
      </c>
      <c r="C79" s="26">
        <v>17</v>
      </c>
      <c r="D79" s="24">
        <f t="shared" si="1"/>
        <v>34</v>
      </c>
    </row>
    <row r="80" spans="1:4" ht="26.25">
      <c r="A80" s="25">
        <v>77</v>
      </c>
      <c r="B80" s="26">
        <v>10</v>
      </c>
      <c r="C80" s="26">
        <v>9</v>
      </c>
      <c r="D80" s="24">
        <f t="shared" si="1"/>
        <v>19</v>
      </c>
    </row>
    <row r="81" spans="1:4" ht="26.25">
      <c r="A81" s="25">
        <v>78</v>
      </c>
      <c r="B81" s="26">
        <v>16</v>
      </c>
      <c r="C81" s="26">
        <v>20</v>
      </c>
      <c r="D81" s="24">
        <f t="shared" si="1"/>
        <v>36</v>
      </c>
    </row>
    <row r="82" spans="1:4" ht="26.25">
      <c r="A82" s="25">
        <v>79</v>
      </c>
      <c r="B82" s="26">
        <v>11</v>
      </c>
      <c r="C82" s="26">
        <v>19</v>
      </c>
      <c r="D82" s="24">
        <f t="shared" si="1"/>
        <v>30</v>
      </c>
    </row>
    <row r="83" spans="1:4" ht="26.25">
      <c r="A83" s="25">
        <v>80</v>
      </c>
      <c r="B83" s="26">
        <v>10</v>
      </c>
      <c r="C83" s="26">
        <v>13</v>
      </c>
      <c r="D83" s="24">
        <f t="shared" si="1"/>
        <v>23</v>
      </c>
    </row>
    <row r="84" spans="1:4" ht="26.25">
      <c r="A84" s="25">
        <v>81</v>
      </c>
      <c r="B84" s="26">
        <v>13</v>
      </c>
      <c r="C84" s="26">
        <v>28</v>
      </c>
      <c r="D84" s="24">
        <f t="shared" si="1"/>
        <v>41</v>
      </c>
    </row>
    <row r="85" spans="1:4" ht="26.25">
      <c r="A85" s="25">
        <v>82</v>
      </c>
      <c r="B85" s="26">
        <v>13</v>
      </c>
      <c r="C85" s="26">
        <v>8</v>
      </c>
      <c r="D85" s="24">
        <f t="shared" si="1"/>
        <v>21</v>
      </c>
    </row>
    <row r="86" spans="1:4" ht="26.25">
      <c r="A86" s="25">
        <v>83</v>
      </c>
      <c r="B86" s="26">
        <v>9</v>
      </c>
      <c r="C86" s="26">
        <v>12</v>
      </c>
      <c r="D86" s="24">
        <f t="shared" si="1"/>
        <v>21</v>
      </c>
    </row>
    <row r="87" spans="1:4" ht="26.25">
      <c r="A87" s="25">
        <v>84</v>
      </c>
      <c r="B87" s="26">
        <v>4</v>
      </c>
      <c r="C87" s="26">
        <v>9</v>
      </c>
      <c r="D87" s="24">
        <f t="shared" si="1"/>
        <v>13</v>
      </c>
    </row>
    <row r="88" spans="1:4" ht="26.25">
      <c r="A88" s="25">
        <v>85</v>
      </c>
      <c r="B88" s="26">
        <v>2</v>
      </c>
      <c r="C88" s="26">
        <v>10</v>
      </c>
      <c r="D88" s="24">
        <f t="shared" si="1"/>
        <v>12</v>
      </c>
    </row>
    <row r="89" spans="1:4" ht="26.25">
      <c r="A89" s="25">
        <v>86</v>
      </c>
      <c r="B89" s="26">
        <v>13</v>
      </c>
      <c r="C89" s="26">
        <v>14</v>
      </c>
      <c r="D89" s="24">
        <f t="shared" si="1"/>
        <v>27</v>
      </c>
    </row>
    <row r="90" spans="1:4" ht="26.25">
      <c r="A90" s="25">
        <v>87</v>
      </c>
      <c r="B90" s="26">
        <v>4</v>
      </c>
      <c r="C90" s="26">
        <v>5</v>
      </c>
      <c r="D90" s="24">
        <f t="shared" si="1"/>
        <v>9</v>
      </c>
    </row>
    <row r="91" spans="1:4" ht="26.25">
      <c r="A91" s="25">
        <v>88</v>
      </c>
      <c r="B91" s="26">
        <v>3</v>
      </c>
      <c r="C91" s="26">
        <v>3</v>
      </c>
      <c r="D91" s="24">
        <f t="shared" si="1"/>
        <v>6</v>
      </c>
    </row>
    <row r="92" spans="1:4" ht="26.25">
      <c r="A92" s="25">
        <v>89</v>
      </c>
      <c r="B92" s="26">
        <v>2</v>
      </c>
      <c r="C92" s="26">
        <v>4</v>
      </c>
      <c r="D92" s="24">
        <f t="shared" si="1"/>
        <v>6</v>
      </c>
    </row>
    <row r="93" spans="1:4" ht="26.25">
      <c r="A93" s="25">
        <v>90</v>
      </c>
      <c r="B93" s="26">
        <v>1</v>
      </c>
      <c r="C93" s="26">
        <v>5</v>
      </c>
      <c r="D93" s="24">
        <f t="shared" si="1"/>
        <v>6</v>
      </c>
    </row>
    <row r="94" spans="1:4" ht="26.25">
      <c r="A94" s="25">
        <v>91</v>
      </c>
      <c r="B94" s="26">
        <v>6</v>
      </c>
      <c r="C94" s="26">
        <v>7</v>
      </c>
      <c r="D94" s="24">
        <f t="shared" si="1"/>
        <v>13</v>
      </c>
    </row>
    <row r="95" spans="1:4" ht="26.25">
      <c r="A95" s="25">
        <v>92</v>
      </c>
      <c r="B95" s="26">
        <v>0</v>
      </c>
      <c r="C95" s="26">
        <v>5</v>
      </c>
      <c r="D95" s="24">
        <f t="shared" si="1"/>
        <v>5</v>
      </c>
    </row>
    <row r="96" spans="1:4" ht="26.25">
      <c r="A96" s="25">
        <v>93</v>
      </c>
      <c r="B96" s="26">
        <v>0</v>
      </c>
      <c r="C96" s="26">
        <v>3</v>
      </c>
      <c r="D96" s="24">
        <f t="shared" si="1"/>
        <v>3</v>
      </c>
    </row>
    <row r="97" spans="1:4" ht="26.25">
      <c r="A97" s="25">
        <v>94</v>
      </c>
      <c r="B97" s="26">
        <v>4</v>
      </c>
      <c r="C97" s="26">
        <v>2</v>
      </c>
      <c r="D97" s="24">
        <f t="shared" si="1"/>
        <v>6</v>
      </c>
    </row>
    <row r="98" spans="1:4" ht="26.25">
      <c r="A98" s="25">
        <v>95</v>
      </c>
      <c r="B98" s="26">
        <v>0</v>
      </c>
      <c r="C98" s="26">
        <v>3</v>
      </c>
      <c r="D98" s="24">
        <f t="shared" si="1"/>
        <v>3</v>
      </c>
    </row>
    <row r="99" spans="1:4" ht="26.25">
      <c r="A99" s="25">
        <v>96</v>
      </c>
      <c r="B99" s="26">
        <v>2</v>
      </c>
      <c r="C99" s="26">
        <v>3</v>
      </c>
      <c r="D99" s="24">
        <f t="shared" si="1"/>
        <v>5</v>
      </c>
    </row>
    <row r="100" spans="1:4" ht="26.25">
      <c r="A100" s="25">
        <v>97</v>
      </c>
      <c r="B100" s="26">
        <v>1</v>
      </c>
      <c r="C100" s="26">
        <v>2</v>
      </c>
      <c r="D100" s="24">
        <f t="shared" si="1"/>
        <v>3</v>
      </c>
    </row>
    <row r="101" spans="1:4" ht="26.25">
      <c r="A101" s="25">
        <v>98</v>
      </c>
      <c r="B101" s="25">
        <v>0</v>
      </c>
      <c r="C101" s="25">
        <v>0</v>
      </c>
      <c r="D101" s="24">
        <f t="shared" si="1"/>
        <v>0</v>
      </c>
    </row>
    <row r="102" spans="1:4" ht="26.25">
      <c r="A102" s="25">
        <v>99</v>
      </c>
      <c r="B102" s="25">
        <v>0</v>
      </c>
      <c r="C102" s="25">
        <v>2</v>
      </c>
      <c r="D102" s="24">
        <f t="shared" si="1"/>
        <v>2</v>
      </c>
    </row>
    <row r="103" spans="1:4" ht="26.25">
      <c r="A103" s="25">
        <v>100</v>
      </c>
      <c r="B103" s="25">
        <v>0</v>
      </c>
      <c r="C103" s="25">
        <v>1</v>
      </c>
      <c r="D103" s="24">
        <f t="shared" si="1"/>
        <v>1</v>
      </c>
    </row>
    <row r="104" spans="1:4" ht="26.25">
      <c r="A104" s="25" t="s">
        <v>5</v>
      </c>
      <c r="B104" s="25">
        <v>1</v>
      </c>
      <c r="C104" s="25">
        <v>1</v>
      </c>
      <c r="D104" s="24">
        <f t="shared" si="1"/>
        <v>2</v>
      </c>
    </row>
    <row r="105" spans="1:4" ht="26.25">
      <c r="A105" s="27" t="s">
        <v>6</v>
      </c>
      <c r="B105" s="27">
        <v>0</v>
      </c>
      <c r="C105" s="27">
        <v>0</v>
      </c>
      <c r="D105" s="24">
        <f t="shared" si="1"/>
        <v>0</v>
      </c>
    </row>
    <row r="106" spans="1:4" ht="26.25">
      <c r="A106" s="22" t="s">
        <v>4</v>
      </c>
      <c r="B106" s="31">
        <f>SUM(B3:B105)</f>
        <v>4719</v>
      </c>
      <c r="C106" s="31">
        <f>SUM(C3:C105)</f>
        <v>4704</v>
      </c>
      <c r="D106" s="31">
        <f t="shared" si="1"/>
        <v>9423</v>
      </c>
    </row>
  </sheetData>
  <sheetProtection/>
  <printOptions/>
  <pageMargins left="0.75" right="0.75" top="0.49" bottom="0.27" header="0.36" footer="0.39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D106" sqref="D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7.5">
      <c r="A1" s="53" t="s">
        <v>10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27</v>
      </c>
      <c r="C3" s="4">
        <v>30</v>
      </c>
      <c r="D3" s="4">
        <f>SUM(B3:C3)</f>
        <v>57</v>
      </c>
    </row>
    <row r="4" spans="1:4" ht="26.25">
      <c r="A4" s="6">
        <v>1</v>
      </c>
      <c r="B4" s="13">
        <v>43</v>
      </c>
      <c r="C4" s="13">
        <v>28</v>
      </c>
      <c r="D4" s="4">
        <f aca="true" t="shared" si="0" ref="D4:D67">SUM(B4:C4)</f>
        <v>71</v>
      </c>
    </row>
    <row r="5" spans="1:4" ht="26.25">
      <c r="A5" s="6">
        <v>2</v>
      </c>
      <c r="B5" s="13">
        <v>38</v>
      </c>
      <c r="C5" s="13">
        <v>40</v>
      </c>
      <c r="D5" s="4">
        <f t="shared" si="0"/>
        <v>78</v>
      </c>
    </row>
    <row r="6" spans="1:4" ht="26.25">
      <c r="A6" s="6">
        <v>3</v>
      </c>
      <c r="B6" s="13">
        <v>45</v>
      </c>
      <c r="C6" s="13">
        <v>38</v>
      </c>
      <c r="D6" s="4">
        <f t="shared" si="0"/>
        <v>83</v>
      </c>
    </row>
    <row r="7" spans="1:4" ht="26.25">
      <c r="A7" s="6">
        <v>4</v>
      </c>
      <c r="B7" s="13">
        <v>43</v>
      </c>
      <c r="C7" s="13">
        <v>50</v>
      </c>
      <c r="D7" s="4">
        <f t="shared" si="0"/>
        <v>93</v>
      </c>
    </row>
    <row r="8" spans="1:4" ht="26.25">
      <c r="A8" s="6">
        <v>5</v>
      </c>
      <c r="B8" s="13">
        <v>44</v>
      </c>
      <c r="C8" s="13">
        <v>59</v>
      </c>
      <c r="D8" s="4">
        <f t="shared" si="0"/>
        <v>103</v>
      </c>
    </row>
    <row r="9" spans="1:4" ht="26.25">
      <c r="A9" s="6">
        <v>6</v>
      </c>
      <c r="B9" s="13">
        <v>32</v>
      </c>
      <c r="C9" s="13">
        <v>48</v>
      </c>
      <c r="D9" s="4">
        <f t="shared" si="0"/>
        <v>80</v>
      </c>
    </row>
    <row r="10" spans="1:4" ht="26.25">
      <c r="A10" s="6">
        <v>7</v>
      </c>
      <c r="B10" s="13">
        <v>41</v>
      </c>
      <c r="C10" s="13">
        <v>35</v>
      </c>
      <c r="D10" s="4">
        <f t="shared" si="0"/>
        <v>76</v>
      </c>
    </row>
    <row r="11" spans="1:4" ht="26.25">
      <c r="A11" s="6">
        <v>8</v>
      </c>
      <c r="B11" s="13">
        <v>45</v>
      </c>
      <c r="C11" s="13">
        <v>43</v>
      </c>
      <c r="D11" s="4">
        <f t="shared" si="0"/>
        <v>88</v>
      </c>
    </row>
    <row r="12" spans="1:4" ht="26.25">
      <c r="A12" s="6">
        <v>9</v>
      </c>
      <c r="B12" s="13">
        <v>43</v>
      </c>
      <c r="C12" s="13">
        <v>54</v>
      </c>
      <c r="D12" s="4">
        <f t="shared" si="0"/>
        <v>97</v>
      </c>
    </row>
    <row r="13" spans="1:4" ht="26.25">
      <c r="A13" s="6">
        <v>10</v>
      </c>
      <c r="B13" s="13">
        <v>44</v>
      </c>
      <c r="C13" s="13">
        <v>40</v>
      </c>
      <c r="D13" s="4">
        <f t="shared" si="0"/>
        <v>84</v>
      </c>
    </row>
    <row r="14" spans="1:4" ht="26.25">
      <c r="A14" s="6">
        <v>11</v>
      </c>
      <c r="B14" s="13">
        <v>33</v>
      </c>
      <c r="C14" s="13">
        <v>51</v>
      </c>
      <c r="D14" s="4">
        <f t="shared" si="0"/>
        <v>84</v>
      </c>
    </row>
    <row r="15" spans="1:4" ht="26.25">
      <c r="A15" s="6">
        <v>12</v>
      </c>
      <c r="B15" s="13">
        <v>42</v>
      </c>
      <c r="C15" s="13">
        <v>50</v>
      </c>
      <c r="D15" s="4">
        <f t="shared" si="0"/>
        <v>92</v>
      </c>
    </row>
    <row r="16" spans="1:4" ht="26.25">
      <c r="A16" s="6">
        <v>13</v>
      </c>
      <c r="B16" s="13">
        <v>34</v>
      </c>
      <c r="C16" s="13">
        <v>42</v>
      </c>
      <c r="D16" s="4">
        <f t="shared" si="0"/>
        <v>76</v>
      </c>
    </row>
    <row r="17" spans="1:4" ht="26.25">
      <c r="A17" s="6">
        <v>14</v>
      </c>
      <c r="B17" s="13">
        <v>45</v>
      </c>
      <c r="C17" s="13">
        <v>41</v>
      </c>
      <c r="D17" s="4">
        <f t="shared" si="0"/>
        <v>86</v>
      </c>
    </row>
    <row r="18" spans="1:4" ht="26.25">
      <c r="A18" s="6">
        <v>15</v>
      </c>
      <c r="B18" s="13">
        <v>43</v>
      </c>
      <c r="C18" s="13">
        <v>42</v>
      </c>
      <c r="D18" s="4">
        <f t="shared" si="0"/>
        <v>85</v>
      </c>
    </row>
    <row r="19" spans="1:4" ht="26.25">
      <c r="A19" s="6">
        <v>16</v>
      </c>
      <c r="B19" s="13">
        <v>40</v>
      </c>
      <c r="C19" s="13">
        <v>45</v>
      </c>
      <c r="D19" s="4">
        <f t="shared" si="0"/>
        <v>85</v>
      </c>
    </row>
    <row r="20" spans="1:4" ht="26.25">
      <c r="A20" s="6">
        <v>17</v>
      </c>
      <c r="B20" s="13">
        <v>35</v>
      </c>
      <c r="C20" s="13">
        <v>43</v>
      </c>
      <c r="D20" s="4">
        <f t="shared" si="0"/>
        <v>78</v>
      </c>
    </row>
    <row r="21" spans="1:4" ht="26.25">
      <c r="A21" s="6">
        <v>18</v>
      </c>
      <c r="B21" s="13">
        <v>45</v>
      </c>
      <c r="C21" s="13">
        <v>39</v>
      </c>
      <c r="D21" s="4">
        <f t="shared" si="0"/>
        <v>84</v>
      </c>
    </row>
    <row r="22" spans="1:4" ht="26.25">
      <c r="A22" s="6">
        <v>19</v>
      </c>
      <c r="B22" s="13">
        <v>43</v>
      </c>
      <c r="C22" s="13">
        <v>57</v>
      </c>
      <c r="D22" s="4">
        <f t="shared" si="0"/>
        <v>100</v>
      </c>
    </row>
    <row r="23" spans="1:4" ht="26.25">
      <c r="A23" s="6">
        <v>20</v>
      </c>
      <c r="B23" s="13">
        <v>35</v>
      </c>
      <c r="C23" s="13">
        <v>46</v>
      </c>
      <c r="D23" s="4">
        <f t="shared" si="0"/>
        <v>81</v>
      </c>
    </row>
    <row r="24" spans="1:4" ht="26.25">
      <c r="A24" s="6">
        <v>21</v>
      </c>
      <c r="B24" s="13">
        <v>31</v>
      </c>
      <c r="C24" s="13">
        <v>37</v>
      </c>
      <c r="D24" s="4">
        <f t="shared" si="0"/>
        <v>68</v>
      </c>
    </row>
    <row r="25" spans="1:4" ht="26.25">
      <c r="A25" s="6">
        <v>22</v>
      </c>
      <c r="B25" s="13">
        <v>36</v>
      </c>
      <c r="C25" s="13">
        <v>50</v>
      </c>
      <c r="D25" s="4">
        <f t="shared" si="0"/>
        <v>86</v>
      </c>
    </row>
    <row r="26" spans="1:4" ht="26.25">
      <c r="A26" s="6">
        <v>23</v>
      </c>
      <c r="B26" s="13">
        <v>42</v>
      </c>
      <c r="C26" s="13">
        <v>29</v>
      </c>
      <c r="D26" s="4">
        <f t="shared" si="0"/>
        <v>71</v>
      </c>
    </row>
    <row r="27" spans="1:4" ht="26.25">
      <c r="A27" s="6">
        <v>24</v>
      </c>
      <c r="B27" s="13">
        <v>44</v>
      </c>
      <c r="C27" s="13">
        <v>30</v>
      </c>
      <c r="D27" s="4">
        <f t="shared" si="0"/>
        <v>74</v>
      </c>
    </row>
    <row r="28" spans="1:4" ht="26.25">
      <c r="A28" s="6">
        <v>25</v>
      </c>
      <c r="B28" s="13">
        <v>45</v>
      </c>
      <c r="C28" s="13">
        <v>36</v>
      </c>
      <c r="D28" s="4">
        <f t="shared" si="0"/>
        <v>81</v>
      </c>
    </row>
    <row r="29" spans="1:4" ht="26.25">
      <c r="A29" s="6">
        <v>26</v>
      </c>
      <c r="B29" s="13">
        <v>41</v>
      </c>
      <c r="C29" s="13">
        <v>28</v>
      </c>
      <c r="D29" s="4">
        <f t="shared" si="0"/>
        <v>69</v>
      </c>
    </row>
    <row r="30" spans="1:4" ht="26.25">
      <c r="A30" s="6">
        <v>27</v>
      </c>
      <c r="B30" s="13">
        <v>33</v>
      </c>
      <c r="C30" s="13">
        <v>42</v>
      </c>
      <c r="D30" s="4">
        <f t="shared" si="0"/>
        <v>75</v>
      </c>
    </row>
    <row r="31" spans="1:4" ht="26.25">
      <c r="A31" s="6">
        <v>28</v>
      </c>
      <c r="B31" s="13">
        <v>41</v>
      </c>
      <c r="C31" s="13">
        <v>34</v>
      </c>
      <c r="D31" s="4">
        <f t="shared" si="0"/>
        <v>75</v>
      </c>
    </row>
    <row r="32" spans="1:4" ht="26.25">
      <c r="A32" s="6">
        <v>29</v>
      </c>
      <c r="B32" s="13">
        <v>36</v>
      </c>
      <c r="C32" s="13">
        <v>33</v>
      </c>
      <c r="D32" s="4">
        <f t="shared" si="0"/>
        <v>69</v>
      </c>
    </row>
    <row r="33" spans="1:4" ht="26.25">
      <c r="A33" s="6">
        <v>30</v>
      </c>
      <c r="B33" s="13">
        <v>34</v>
      </c>
      <c r="C33" s="13">
        <v>46</v>
      </c>
      <c r="D33" s="4">
        <f t="shared" si="0"/>
        <v>80</v>
      </c>
    </row>
    <row r="34" spans="1:4" ht="26.25">
      <c r="A34" s="6">
        <v>31</v>
      </c>
      <c r="B34" s="13">
        <v>41</v>
      </c>
      <c r="C34" s="13">
        <v>36</v>
      </c>
      <c r="D34" s="4">
        <f t="shared" si="0"/>
        <v>77</v>
      </c>
    </row>
    <row r="35" spans="1:4" ht="26.25">
      <c r="A35" s="6">
        <v>32</v>
      </c>
      <c r="B35" s="13">
        <v>32</v>
      </c>
      <c r="C35" s="13">
        <v>42</v>
      </c>
      <c r="D35" s="4">
        <f t="shared" si="0"/>
        <v>74</v>
      </c>
    </row>
    <row r="36" spans="1:4" ht="26.25">
      <c r="A36" s="6">
        <v>33</v>
      </c>
      <c r="B36" s="13">
        <v>33</v>
      </c>
      <c r="C36" s="14">
        <v>45</v>
      </c>
      <c r="D36" s="4">
        <f t="shared" si="0"/>
        <v>78</v>
      </c>
    </row>
    <row r="37" spans="1:4" ht="26.25">
      <c r="A37" s="7">
        <v>34</v>
      </c>
      <c r="B37" s="16">
        <v>31</v>
      </c>
      <c r="C37" s="16">
        <v>36</v>
      </c>
      <c r="D37" s="4">
        <f t="shared" si="0"/>
        <v>67</v>
      </c>
    </row>
    <row r="38" spans="1:4" ht="26.25">
      <c r="A38" s="3">
        <v>35</v>
      </c>
      <c r="B38" s="4">
        <v>30</v>
      </c>
      <c r="C38" s="4">
        <v>39</v>
      </c>
      <c r="D38" s="4">
        <f t="shared" si="0"/>
        <v>69</v>
      </c>
    </row>
    <row r="39" spans="1:4" ht="26.25">
      <c r="A39" s="6">
        <v>36</v>
      </c>
      <c r="B39" s="4">
        <v>42</v>
      </c>
      <c r="C39" s="13">
        <v>50</v>
      </c>
      <c r="D39" s="4">
        <f t="shared" si="0"/>
        <v>92</v>
      </c>
    </row>
    <row r="40" spans="1:4" ht="26.25">
      <c r="A40" s="6">
        <v>37</v>
      </c>
      <c r="B40" s="13">
        <v>37</v>
      </c>
      <c r="C40" s="13">
        <v>29</v>
      </c>
      <c r="D40" s="4">
        <f t="shared" si="0"/>
        <v>66</v>
      </c>
    </row>
    <row r="41" spans="1:4" ht="26.25">
      <c r="A41" s="6">
        <v>38</v>
      </c>
      <c r="B41" s="13">
        <v>39</v>
      </c>
      <c r="C41" s="13">
        <v>44</v>
      </c>
      <c r="D41" s="4">
        <f t="shared" si="0"/>
        <v>83</v>
      </c>
    </row>
    <row r="42" spans="1:4" ht="26.25">
      <c r="A42" s="6">
        <v>39</v>
      </c>
      <c r="B42" s="13">
        <v>31</v>
      </c>
      <c r="C42" s="13">
        <v>25</v>
      </c>
      <c r="D42" s="4">
        <f t="shared" si="0"/>
        <v>56</v>
      </c>
    </row>
    <row r="43" spans="1:4" ht="26.25">
      <c r="A43" s="6">
        <v>40</v>
      </c>
      <c r="B43" s="13">
        <v>30</v>
      </c>
      <c r="C43" s="13">
        <v>36</v>
      </c>
      <c r="D43" s="4">
        <f t="shared" si="0"/>
        <v>66</v>
      </c>
    </row>
    <row r="44" spans="1:4" ht="26.25">
      <c r="A44" s="6">
        <v>41</v>
      </c>
      <c r="B44" s="13">
        <v>25</v>
      </c>
      <c r="C44" s="13">
        <v>30</v>
      </c>
      <c r="D44" s="4">
        <f t="shared" si="0"/>
        <v>55</v>
      </c>
    </row>
    <row r="45" spans="1:4" ht="26.25">
      <c r="A45" s="6">
        <v>42</v>
      </c>
      <c r="B45" s="13">
        <v>32</v>
      </c>
      <c r="C45" s="13">
        <v>31</v>
      </c>
      <c r="D45" s="4">
        <f t="shared" si="0"/>
        <v>63</v>
      </c>
    </row>
    <row r="46" spans="1:4" ht="26.25">
      <c r="A46" s="6">
        <v>43</v>
      </c>
      <c r="B46" s="13">
        <v>19</v>
      </c>
      <c r="C46" s="13">
        <v>25</v>
      </c>
      <c r="D46" s="4">
        <f t="shared" si="0"/>
        <v>44</v>
      </c>
    </row>
    <row r="47" spans="1:4" ht="26.25">
      <c r="A47" s="6">
        <v>44</v>
      </c>
      <c r="B47" s="13">
        <v>30</v>
      </c>
      <c r="C47" s="13">
        <v>47</v>
      </c>
      <c r="D47" s="4">
        <f t="shared" si="0"/>
        <v>77</v>
      </c>
    </row>
    <row r="48" spans="1:4" ht="26.25">
      <c r="A48" s="6">
        <v>45</v>
      </c>
      <c r="B48" s="13">
        <v>23</v>
      </c>
      <c r="C48" s="13">
        <v>35</v>
      </c>
      <c r="D48" s="4">
        <f t="shared" si="0"/>
        <v>58</v>
      </c>
    </row>
    <row r="49" spans="1:4" ht="26.25">
      <c r="A49" s="6">
        <v>46</v>
      </c>
      <c r="B49" s="13">
        <v>35</v>
      </c>
      <c r="C49" s="13">
        <v>29</v>
      </c>
      <c r="D49" s="4">
        <f t="shared" si="0"/>
        <v>64</v>
      </c>
    </row>
    <row r="50" spans="1:4" ht="26.25">
      <c r="A50" s="6">
        <v>47</v>
      </c>
      <c r="B50" s="13">
        <v>17</v>
      </c>
      <c r="C50" s="13">
        <v>32</v>
      </c>
      <c r="D50" s="4">
        <f t="shared" si="0"/>
        <v>49</v>
      </c>
    </row>
    <row r="51" spans="1:4" ht="26.25">
      <c r="A51" s="6">
        <v>48</v>
      </c>
      <c r="B51" s="13">
        <v>30</v>
      </c>
      <c r="C51" s="13">
        <v>45</v>
      </c>
      <c r="D51" s="4">
        <f t="shared" si="0"/>
        <v>75</v>
      </c>
    </row>
    <row r="52" spans="1:4" ht="26.25">
      <c r="A52" s="6">
        <v>49</v>
      </c>
      <c r="B52" s="13">
        <v>24</v>
      </c>
      <c r="C52" s="13">
        <v>30</v>
      </c>
      <c r="D52" s="4">
        <f t="shared" si="0"/>
        <v>54</v>
      </c>
    </row>
    <row r="53" spans="1:4" ht="26.25">
      <c r="A53" s="6">
        <v>50</v>
      </c>
      <c r="B53" s="13">
        <v>31</v>
      </c>
      <c r="C53" s="13">
        <v>30</v>
      </c>
      <c r="D53" s="4">
        <f t="shared" si="0"/>
        <v>61</v>
      </c>
    </row>
    <row r="54" spans="1:4" ht="26.25">
      <c r="A54" s="6">
        <v>51</v>
      </c>
      <c r="B54" s="13">
        <v>27</v>
      </c>
      <c r="C54" s="13">
        <v>29</v>
      </c>
      <c r="D54" s="4">
        <f t="shared" si="0"/>
        <v>56</v>
      </c>
    </row>
    <row r="55" spans="1:4" ht="26.25">
      <c r="A55" s="6">
        <v>52</v>
      </c>
      <c r="B55" s="13">
        <v>28</v>
      </c>
      <c r="C55" s="13">
        <v>31</v>
      </c>
      <c r="D55" s="4">
        <f t="shared" si="0"/>
        <v>59</v>
      </c>
    </row>
    <row r="56" spans="1:4" ht="26.25">
      <c r="A56" s="6">
        <v>53</v>
      </c>
      <c r="B56" s="13">
        <v>31</v>
      </c>
      <c r="C56" s="13">
        <v>34</v>
      </c>
      <c r="D56" s="4">
        <f t="shared" si="0"/>
        <v>65</v>
      </c>
    </row>
    <row r="57" spans="1:4" ht="26.25">
      <c r="A57" s="6">
        <v>54</v>
      </c>
      <c r="B57" s="13">
        <v>39</v>
      </c>
      <c r="C57" s="13">
        <v>29</v>
      </c>
      <c r="D57" s="4">
        <f t="shared" si="0"/>
        <v>68</v>
      </c>
    </row>
    <row r="58" spans="1:4" ht="26.25">
      <c r="A58" s="6">
        <v>55</v>
      </c>
      <c r="B58" s="13">
        <v>11</v>
      </c>
      <c r="C58" s="13">
        <v>24</v>
      </c>
      <c r="D58" s="4">
        <f t="shared" si="0"/>
        <v>35</v>
      </c>
    </row>
    <row r="59" spans="1:4" ht="26.25">
      <c r="A59" s="6">
        <v>56</v>
      </c>
      <c r="B59" s="13">
        <v>20</v>
      </c>
      <c r="C59" s="13">
        <v>27</v>
      </c>
      <c r="D59" s="4">
        <f t="shared" si="0"/>
        <v>47</v>
      </c>
    </row>
    <row r="60" spans="1:4" ht="26.25">
      <c r="A60" s="6">
        <v>57</v>
      </c>
      <c r="B60" s="13">
        <v>13</v>
      </c>
      <c r="C60" s="13">
        <v>20</v>
      </c>
      <c r="D60" s="4">
        <f t="shared" si="0"/>
        <v>33</v>
      </c>
    </row>
    <row r="61" spans="1:4" ht="26.25">
      <c r="A61" s="6">
        <v>58</v>
      </c>
      <c r="B61" s="13">
        <v>22</v>
      </c>
      <c r="C61" s="13">
        <v>14</v>
      </c>
      <c r="D61" s="4">
        <f t="shared" si="0"/>
        <v>36</v>
      </c>
    </row>
    <row r="62" spans="1:4" ht="26.25">
      <c r="A62" s="6">
        <v>59</v>
      </c>
      <c r="B62" s="13">
        <v>18</v>
      </c>
      <c r="C62" s="13">
        <v>9</v>
      </c>
      <c r="D62" s="4">
        <f t="shared" si="0"/>
        <v>27</v>
      </c>
    </row>
    <row r="63" spans="1:4" ht="26.25">
      <c r="A63" s="6">
        <v>60</v>
      </c>
      <c r="B63" s="13">
        <v>10</v>
      </c>
      <c r="C63" s="13">
        <v>17</v>
      </c>
      <c r="D63" s="4">
        <f t="shared" si="0"/>
        <v>27</v>
      </c>
    </row>
    <row r="64" spans="1:4" ht="26.25">
      <c r="A64" s="6">
        <v>61</v>
      </c>
      <c r="B64" s="13">
        <v>24</v>
      </c>
      <c r="C64" s="13">
        <v>22</v>
      </c>
      <c r="D64" s="4">
        <f t="shared" si="0"/>
        <v>46</v>
      </c>
    </row>
    <row r="65" spans="1:4" ht="26.25">
      <c r="A65" s="6">
        <v>62</v>
      </c>
      <c r="B65" s="13">
        <v>15</v>
      </c>
      <c r="C65" s="13">
        <v>17</v>
      </c>
      <c r="D65" s="4">
        <f t="shared" si="0"/>
        <v>32</v>
      </c>
    </row>
    <row r="66" spans="1:4" ht="26.25">
      <c r="A66" s="6">
        <v>63</v>
      </c>
      <c r="B66" s="13">
        <v>19</v>
      </c>
      <c r="C66" s="13">
        <v>11</v>
      </c>
      <c r="D66" s="4">
        <f t="shared" si="0"/>
        <v>30</v>
      </c>
    </row>
    <row r="67" spans="1:4" ht="26.25">
      <c r="A67" s="6">
        <v>64</v>
      </c>
      <c r="B67" s="13">
        <v>18</v>
      </c>
      <c r="C67" s="13">
        <v>20</v>
      </c>
      <c r="D67" s="4">
        <f t="shared" si="0"/>
        <v>38</v>
      </c>
    </row>
    <row r="68" spans="1:4" ht="26.25">
      <c r="A68" s="6">
        <v>65</v>
      </c>
      <c r="B68" s="13">
        <v>7</v>
      </c>
      <c r="C68" s="13">
        <v>17</v>
      </c>
      <c r="D68" s="4">
        <f aca="true" t="shared" si="1" ref="D68:D106">SUM(B68:C68)</f>
        <v>24</v>
      </c>
    </row>
    <row r="69" spans="1:4" ht="26.25">
      <c r="A69" s="6">
        <v>66</v>
      </c>
      <c r="B69" s="13">
        <v>15</v>
      </c>
      <c r="C69" s="13">
        <v>14</v>
      </c>
      <c r="D69" s="4">
        <f t="shared" si="1"/>
        <v>29</v>
      </c>
    </row>
    <row r="70" spans="1:4" ht="26.25">
      <c r="A70" s="6">
        <v>67</v>
      </c>
      <c r="B70" s="13">
        <v>17</v>
      </c>
      <c r="C70" s="13">
        <v>9</v>
      </c>
      <c r="D70" s="4">
        <f t="shared" si="1"/>
        <v>26</v>
      </c>
    </row>
    <row r="71" spans="1:4" ht="26.25">
      <c r="A71" s="6">
        <v>68</v>
      </c>
      <c r="B71" s="13">
        <v>20</v>
      </c>
      <c r="C71" s="13">
        <v>15</v>
      </c>
      <c r="D71" s="4">
        <f t="shared" si="1"/>
        <v>35</v>
      </c>
    </row>
    <row r="72" spans="1:4" ht="26.25">
      <c r="A72" s="6">
        <v>69</v>
      </c>
      <c r="B72" s="13">
        <v>11</v>
      </c>
      <c r="C72" s="13">
        <v>14</v>
      </c>
      <c r="D72" s="4">
        <f t="shared" si="1"/>
        <v>25</v>
      </c>
    </row>
    <row r="73" spans="1:4" ht="26.25">
      <c r="A73" s="6">
        <v>70</v>
      </c>
      <c r="B73" s="13">
        <v>10</v>
      </c>
      <c r="C73" s="13">
        <v>10</v>
      </c>
      <c r="D73" s="4">
        <f t="shared" si="1"/>
        <v>20</v>
      </c>
    </row>
    <row r="74" spans="1:4" ht="26.25">
      <c r="A74" s="8">
        <v>71</v>
      </c>
      <c r="B74" s="13">
        <v>11</v>
      </c>
      <c r="C74" s="15">
        <v>17</v>
      </c>
      <c r="D74" s="4">
        <f t="shared" si="1"/>
        <v>28</v>
      </c>
    </row>
    <row r="75" spans="1:4" ht="26.25">
      <c r="A75" s="6">
        <v>72</v>
      </c>
      <c r="B75" s="13">
        <v>9</v>
      </c>
      <c r="C75" s="13">
        <v>6</v>
      </c>
      <c r="D75" s="4">
        <f t="shared" si="1"/>
        <v>15</v>
      </c>
    </row>
    <row r="76" spans="1:4" ht="26.25">
      <c r="A76" s="6">
        <v>73</v>
      </c>
      <c r="B76" s="13">
        <v>9</v>
      </c>
      <c r="C76" s="13">
        <v>9</v>
      </c>
      <c r="D76" s="4">
        <f t="shared" si="1"/>
        <v>18</v>
      </c>
    </row>
    <row r="77" spans="1:4" ht="26.25">
      <c r="A77" s="6">
        <v>74</v>
      </c>
      <c r="B77" s="13">
        <v>5</v>
      </c>
      <c r="C77" s="13">
        <v>14</v>
      </c>
      <c r="D77" s="4">
        <f t="shared" si="1"/>
        <v>19</v>
      </c>
    </row>
    <row r="78" spans="1:4" ht="26.25">
      <c r="A78" s="6">
        <v>75</v>
      </c>
      <c r="B78" s="13">
        <v>11</v>
      </c>
      <c r="C78" s="13">
        <v>15</v>
      </c>
      <c r="D78" s="4">
        <f t="shared" si="1"/>
        <v>26</v>
      </c>
    </row>
    <row r="79" spans="1:4" ht="26.25">
      <c r="A79" s="6">
        <v>76</v>
      </c>
      <c r="B79" s="13">
        <v>5</v>
      </c>
      <c r="C79" s="13">
        <v>12</v>
      </c>
      <c r="D79" s="4">
        <f t="shared" si="1"/>
        <v>17</v>
      </c>
    </row>
    <row r="80" spans="1:4" ht="26.25">
      <c r="A80" s="6">
        <v>77</v>
      </c>
      <c r="B80" s="13">
        <v>5</v>
      </c>
      <c r="C80" s="13">
        <v>7</v>
      </c>
      <c r="D80" s="4">
        <f t="shared" si="1"/>
        <v>12</v>
      </c>
    </row>
    <row r="81" spans="1:4" ht="26.25">
      <c r="A81" s="6">
        <v>78</v>
      </c>
      <c r="B81" s="13">
        <v>9</v>
      </c>
      <c r="C81" s="13">
        <v>2</v>
      </c>
      <c r="D81" s="4">
        <f t="shared" si="1"/>
        <v>11</v>
      </c>
    </row>
    <row r="82" spans="1:4" ht="26.25">
      <c r="A82" s="6">
        <v>79</v>
      </c>
      <c r="B82" s="13">
        <v>6</v>
      </c>
      <c r="C82" s="13">
        <v>7</v>
      </c>
      <c r="D82" s="4">
        <f t="shared" si="1"/>
        <v>13</v>
      </c>
    </row>
    <row r="83" spans="1:4" ht="26.25">
      <c r="A83" s="6">
        <v>80</v>
      </c>
      <c r="B83" s="13">
        <v>3</v>
      </c>
      <c r="C83" s="13">
        <v>3</v>
      </c>
      <c r="D83" s="4">
        <f t="shared" si="1"/>
        <v>6</v>
      </c>
    </row>
    <row r="84" spans="1:4" ht="26.25">
      <c r="A84" s="6">
        <v>81</v>
      </c>
      <c r="B84" s="13">
        <v>2</v>
      </c>
      <c r="C84" s="13">
        <v>14</v>
      </c>
      <c r="D84" s="4">
        <f t="shared" si="1"/>
        <v>16</v>
      </c>
    </row>
    <row r="85" spans="1:4" ht="26.25">
      <c r="A85" s="6">
        <v>82</v>
      </c>
      <c r="B85" s="13">
        <v>3</v>
      </c>
      <c r="C85" s="13">
        <v>6</v>
      </c>
      <c r="D85" s="4">
        <f t="shared" si="1"/>
        <v>9</v>
      </c>
    </row>
    <row r="86" spans="1:4" ht="26.25">
      <c r="A86" s="6">
        <v>83</v>
      </c>
      <c r="B86" s="13">
        <v>4</v>
      </c>
      <c r="C86" s="13">
        <v>5</v>
      </c>
      <c r="D86" s="4">
        <f t="shared" si="1"/>
        <v>9</v>
      </c>
    </row>
    <row r="87" spans="1:4" ht="26.25">
      <c r="A87" s="6">
        <v>84</v>
      </c>
      <c r="B87" s="13">
        <v>0</v>
      </c>
      <c r="C87" s="13">
        <v>1</v>
      </c>
      <c r="D87" s="4">
        <f t="shared" si="1"/>
        <v>1</v>
      </c>
    </row>
    <row r="88" spans="1:4" ht="26.25">
      <c r="A88" s="6">
        <v>85</v>
      </c>
      <c r="B88" s="13">
        <v>2</v>
      </c>
      <c r="C88" s="13">
        <v>2</v>
      </c>
      <c r="D88" s="4">
        <f t="shared" si="1"/>
        <v>4</v>
      </c>
    </row>
    <row r="89" spans="1:4" ht="26.25">
      <c r="A89" s="6">
        <v>86</v>
      </c>
      <c r="B89" s="13">
        <v>9</v>
      </c>
      <c r="C89" s="13">
        <v>7</v>
      </c>
      <c r="D89" s="4">
        <f t="shared" si="1"/>
        <v>16</v>
      </c>
    </row>
    <row r="90" spans="1:4" ht="26.25">
      <c r="A90" s="6">
        <v>87</v>
      </c>
      <c r="B90" s="13">
        <v>1</v>
      </c>
      <c r="C90" s="13">
        <v>6</v>
      </c>
      <c r="D90" s="4">
        <f t="shared" si="1"/>
        <v>7</v>
      </c>
    </row>
    <row r="91" spans="1:4" ht="26.25">
      <c r="A91" s="6">
        <v>88</v>
      </c>
      <c r="B91" s="13">
        <v>2</v>
      </c>
      <c r="C91" s="13">
        <v>3</v>
      </c>
      <c r="D91" s="4">
        <f t="shared" si="1"/>
        <v>5</v>
      </c>
    </row>
    <row r="92" spans="1:4" ht="26.25">
      <c r="A92" s="6">
        <v>89</v>
      </c>
      <c r="B92" s="13">
        <v>1</v>
      </c>
      <c r="C92" s="13">
        <v>1</v>
      </c>
      <c r="D92" s="4">
        <f t="shared" si="1"/>
        <v>2</v>
      </c>
    </row>
    <row r="93" spans="1:4" ht="26.25">
      <c r="A93" s="6">
        <v>90</v>
      </c>
      <c r="B93" s="13">
        <v>3</v>
      </c>
      <c r="C93" s="13">
        <v>3</v>
      </c>
      <c r="D93" s="4">
        <f t="shared" si="1"/>
        <v>6</v>
      </c>
    </row>
    <row r="94" spans="1:4" ht="26.25">
      <c r="A94" s="6">
        <v>91</v>
      </c>
      <c r="B94" s="13">
        <v>1</v>
      </c>
      <c r="C94" s="13">
        <v>3</v>
      </c>
      <c r="D94" s="4">
        <f t="shared" si="1"/>
        <v>4</v>
      </c>
    </row>
    <row r="95" spans="1:4" ht="26.25">
      <c r="A95" s="6">
        <v>92</v>
      </c>
      <c r="B95" s="13">
        <v>1</v>
      </c>
      <c r="C95" s="13">
        <v>2</v>
      </c>
      <c r="D95" s="4">
        <f t="shared" si="1"/>
        <v>3</v>
      </c>
    </row>
    <row r="96" spans="1:4" ht="26.25">
      <c r="A96" s="6">
        <v>93</v>
      </c>
      <c r="B96" s="13">
        <v>1</v>
      </c>
      <c r="C96" s="13">
        <v>0</v>
      </c>
      <c r="D96" s="4">
        <f t="shared" si="1"/>
        <v>1</v>
      </c>
    </row>
    <row r="97" spans="1:4" ht="26.25">
      <c r="A97" s="6">
        <v>94</v>
      </c>
      <c r="B97" s="13">
        <v>1</v>
      </c>
      <c r="C97" s="13">
        <v>2</v>
      </c>
      <c r="D97" s="4">
        <f t="shared" si="1"/>
        <v>3</v>
      </c>
    </row>
    <row r="98" spans="1:4" ht="26.25">
      <c r="A98" s="6">
        <v>95</v>
      </c>
      <c r="B98" s="13">
        <v>0</v>
      </c>
      <c r="C98" s="13">
        <v>1</v>
      </c>
      <c r="D98" s="4">
        <f t="shared" si="1"/>
        <v>1</v>
      </c>
    </row>
    <row r="99" spans="1:4" ht="26.25">
      <c r="A99" s="6">
        <v>96</v>
      </c>
      <c r="B99" s="13">
        <v>0</v>
      </c>
      <c r="C99" s="13">
        <v>1</v>
      </c>
      <c r="D99" s="4">
        <f t="shared" si="1"/>
        <v>1</v>
      </c>
    </row>
    <row r="100" spans="1:4" ht="26.25">
      <c r="A100" s="6">
        <v>97</v>
      </c>
      <c r="B100" s="13">
        <v>1</v>
      </c>
      <c r="C100" s="13">
        <v>0</v>
      </c>
      <c r="D100" s="4">
        <f t="shared" si="1"/>
        <v>1</v>
      </c>
    </row>
    <row r="101" spans="1:4" ht="26.25">
      <c r="A101" s="6">
        <v>98</v>
      </c>
      <c r="B101" s="6">
        <v>0</v>
      </c>
      <c r="C101" s="6">
        <v>0</v>
      </c>
      <c r="D101" s="4">
        <f t="shared" si="1"/>
        <v>0</v>
      </c>
    </row>
    <row r="102" spans="1:4" ht="26.25">
      <c r="A102" s="6">
        <v>99</v>
      </c>
      <c r="B102" s="6">
        <v>1</v>
      </c>
      <c r="C102" s="6">
        <v>0</v>
      </c>
      <c r="D102" s="4">
        <f t="shared" si="1"/>
        <v>1</v>
      </c>
    </row>
    <row r="103" spans="1:4" ht="26.25">
      <c r="A103" s="6">
        <v>100</v>
      </c>
      <c r="B103" s="6">
        <v>0</v>
      </c>
      <c r="C103" s="6">
        <v>0</v>
      </c>
      <c r="D103" s="4">
        <f t="shared" si="1"/>
        <v>0</v>
      </c>
    </row>
    <row r="104" spans="1:4" ht="26.25">
      <c r="A104" s="6" t="s">
        <v>5</v>
      </c>
      <c r="B104" s="6">
        <v>0</v>
      </c>
      <c r="C104" s="6">
        <v>1</v>
      </c>
      <c r="D104" s="4">
        <f t="shared" si="1"/>
        <v>1</v>
      </c>
    </row>
    <row r="105" spans="1:4" ht="26.25">
      <c r="A105" s="7" t="s">
        <v>6</v>
      </c>
      <c r="B105" s="7">
        <v>0</v>
      </c>
      <c r="C105" s="7">
        <v>0</v>
      </c>
      <c r="D105" s="4">
        <f t="shared" si="1"/>
        <v>0</v>
      </c>
    </row>
    <row r="106" spans="1:4" ht="26.25">
      <c r="A106" s="2" t="s">
        <v>4</v>
      </c>
      <c r="B106" s="9">
        <f>SUM(B3:B105)</f>
        <v>2316</v>
      </c>
      <c r="C106" s="9">
        <f>SUM(C3:C105)</f>
        <v>2535</v>
      </c>
      <c r="D106" s="9">
        <f t="shared" si="1"/>
        <v>4851</v>
      </c>
    </row>
  </sheetData>
  <sheetProtection/>
  <printOptions/>
  <pageMargins left="0.75" right="0.75" top="0.49" bottom="0.43" header="0.4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7"/>
  <sheetViews>
    <sheetView zoomScale="120" zoomScaleNormal="120" zoomScalePageLayoutView="0" workbookViewId="0" topLeftCell="A103">
      <selection activeCell="D106" sqref="D106"/>
    </sheetView>
  </sheetViews>
  <sheetFormatPr defaultColWidth="9.140625" defaultRowHeight="12.75"/>
  <cols>
    <col min="1" max="1" width="18.140625" style="10" customWidth="1"/>
    <col min="2" max="2" width="16.7109375" style="1" customWidth="1"/>
    <col min="3" max="3" width="17.57421875" style="1" customWidth="1"/>
    <col min="4" max="4" width="18.421875" style="1" customWidth="1"/>
    <col min="5" max="16384" width="9.140625" style="1" customWidth="1"/>
  </cols>
  <sheetData>
    <row r="1" spans="1:4" ht="26.25">
      <c r="A1" s="207" t="s">
        <v>137</v>
      </c>
      <c r="B1" s="207"/>
      <c r="C1" s="207"/>
      <c r="D1" s="207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f>บาเจาะ!B3+ท้องถิ่นเทศบาลตำบลบาเจาะ!B3+ท้องถิ่นเทศบาลตำบลต้นไทร!B3</f>
        <v>461</v>
      </c>
      <c r="C3" s="39">
        <f>บาเจาะ!C3+ท้องถิ่นเทศบาลตำบลบาเจาะ!C3+ท้องถิ่นเทศบาลตำบลต้นไทร!C3</f>
        <v>468</v>
      </c>
      <c r="D3" s="39">
        <f>SUM(B3:C3)</f>
        <v>929</v>
      </c>
    </row>
    <row r="4" spans="1:4" ht="26.25">
      <c r="A4" s="33">
        <v>1</v>
      </c>
      <c r="B4" s="39">
        <f>บาเจาะ!B4+ท้องถิ่นเทศบาลตำบลบาเจาะ!B4+ท้องถิ่นเทศบาลตำบลต้นไทร!B4</f>
        <v>467</v>
      </c>
      <c r="C4" s="39">
        <f>บาเจาะ!C4+ท้องถิ่นเทศบาลตำบลบาเจาะ!C4+ท้องถิ่นเทศบาลตำบลต้นไทร!C4</f>
        <v>478</v>
      </c>
      <c r="D4" s="39">
        <f aca="true" t="shared" si="0" ref="D4:D37">SUM(B4:C4)</f>
        <v>945</v>
      </c>
    </row>
    <row r="5" spans="1:4" ht="26.25">
      <c r="A5" s="33">
        <v>2</v>
      </c>
      <c r="B5" s="39">
        <f>บาเจาะ!B5+ท้องถิ่นเทศบาลตำบลบาเจาะ!B5+ท้องถิ่นเทศบาลตำบลต้นไทร!B5</f>
        <v>525</v>
      </c>
      <c r="C5" s="39">
        <f>บาเจาะ!C5+ท้องถิ่นเทศบาลตำบลบาเจาะ!C5+ท้องถิ่นเทศบาลตำบลต้นไทร!C5</f>
        <v>465</v>
      </c>
      <c r="D5" s="39">
        <f t="shared" si="0"/>
        <v>990</v>
      </c>
    </row>
    <row r="6" spans="1:4" ht="26.25">
      <c r="A6" s="33">
        <v>3</v>
      </c>
      <c r="B6" s="39">
        <f>บาเจาะ!B6+ท้องถิ่นเทศบาลตำบลบาเจาะ!B6+ท้องถิ่นเทศบาลตำบลต้นไทร!B6</f>
        <v>543</v>
      </c>
      <c r="C6" s="39">
        <f>บาเจาะ!C6+ท้องถิ่นเทศบาลตำบลบาเจาะ!C6+ท้องถิ่นเทศบาลตำบลต้นไทร!C6</f>
        <v>458</v>
      </c>
      <c r="D6" s="39">
        <f t="shared" si="0"/>
        <v>1001</v>
      </c>
    </row>
    <row r="7" spans="1:4" ht="26.25">
      <c r="A7" s="33">
        <v>4</v>
      </c>
      <c r="B7" s="39">
        <f>บาเจาะ!B7+ท้องถิ่นเทศบาลตำบลบาเจาะ!B7+ท้องถิ่นเทศบาลตำบลต้นไทร!B7</f>
        <v>515</v>
      </c>
      <c r="C7" s="39">
        <f>บาเจาะ!C7+ท้องถิ่นเทศบาลตำบลบาเจาะ!C7+ท้องถิ่นเทศบาลตำบลต้นไทร!C7</f>
        <v>489</v>
      </c>
      <c r="D7" s="39">
        <f t="shared" si="0"/>
        <v>1004</v>
      </c>
    </row>
    <row r="8" spans="1:4" ht="26.25">
      <c r="A8" s="33">
        <v>5</v>
      </c>
      <c r="B8" s="39">
        <f>บาเจาะ!B8+ท้องถิ่นเทศบาลตำบลบาเจาะ!B8+ท้องถิ่นเทศบาลตำบลต้นไทร!B8</f>
        <v>569</v>
      </c>
      <c r="C8" s="39">
        <f>บาเจาะ!C8+ท้องถิ่นเทศบาลตำบลบาเจาะ!C8+ท้องถิ่นเทศบาลตำบลต้นไทร!C8</f>
        <v>518</v>
      </c>
      <c r="D8" s="39">
        <f t="shared" si="0"/>
        <v>1087</v>
      </c>
    </row>
    <row r="9" spans="1:4" ht="26.25">
      <c r="A9" s="33">
        <v>6</v>
      </c>
      <c r="B9" s="39">
        <f>บาเจาะ!B9+ท้องถิ่นเทศบาลตำบลบาเจาะ!B9+ท้องถิ่นเทศบาลตำบลต้นไทร!B9</f>
        <v>513</v>
      </c>
      <c r="C9" s="39">
        <f>บาเจาะ!C9+ท้องถิ่นเทศบาลตำบลบาเจาะ!C9+ท้องถิ่นเทศบาลตำบลต้นไทร!C9</f>
        <v>454</v>
      </c>
      <c r="D9" s="39">
        <f t="shared" si="0"/>
        <v>967</v>
      </c>
    </row>
    <row r="10" spans="1:4" ht="26.25">
      <c r="A10" s="33">
        <v>7</v>
      </c>
      <c r="B10" s="39">
        <f>บาเจาะ!B10+ท้องถิ่นเทศบาลตำบลบาเจาะ!B10+ท้องถิ่นเทศบาลตำบลต้นไทร!B10</f>
        <v>474</v>
      </c>
      <c r="C10" s="39">
        <f>บาเจาะ!C10+ท้องถิ่นเทศบาลตำบลบาเจาะ!C10+ท้องถิ่นเทศบาลตำบลต้นไทร!C10</f>
        <v>446</v>
      </c>
      <c r="D10" s="39">
        <f t="shared" si="0"/>
        <v>920</v>
      </c>
    </row>
    <row r="11" spans="1:4" ht="26.25">
      <c r="A11" s="33">
        <v>8</v>
      </c>
      <c r="B11" s="39">
        <f>บาเจาะ!B11+ท้องถิ่นเทศบาลตำบลบาเจาะ!B11+ท้องถิ่นเทศบาลตำบลต้นไทร!B11</f>
        <v>529</v>
      </c>
      <c r="C11" s="39">
        <f>บาเจาะ!C11+ท้องถิ่นเทศบาลตำบลบาเจาะ!C11+ท้องถิ่นเทศบาลตำบลต้นไทร!C11</f>
        <v>462</v>
      </c>
      <c r="D11" s="39">
        <f t="shared" si="0"/>
        <v>991</v>
      </c>
    </row>
    <row r="12" spans="1:4" ht="26.25">
      <c r="A12" s="33">
        <v>9</v>
      </c>
      <c r="B12" s="39">
        <f>บาเจาะ!B12+ท้องถิ่นเทศบาลตำบลบาเจาะ!B12+ท้องถิ่นเทศบาลตำบลต้นไทร!B12</f>
        <v>496</v>
      </c>
      <c r="C12" s="39">
        <f>บาเจาะ!C12+ท้องถิ่นเทศบาลตำบลบาเจาะ!C12+ท้องถิ่นเทศบาลตำบลต้นไทร!C12</f>
        <v>481</v>
      </c>
      <c r="D12" s="39">
        <f t="shared" si="0"/>
        <v>977</v>
      </c>
    </row>
    <row r="13" spans="1:4" ht="26.25">
      <c r="A13" s="33">
        <v>10</v>
      </c>
      <c r="B13" s="39">
        <f>บาเจาะ!B13+ท้องถิ่นเทศบาลตำบลบาเจาะ!B13+ท้องถิ่นเทศบาลตำบลต้นไทร!B13</f>
        <v>531</v>
      </c>
      <c r="C13" s="39">
        <f>บาเจาะ!C13+ท้องถิ่นเทศบาลตำบลบาเจาะ!C13+ท้องถิ่นเทศบาลตำบลต้นไทร!C13</f>
        <v>490</v>
      </c>
      <c r="D13" s="39">
        <f t="shared" si="0"/>
        <v>1021</v>
      </c>
    </row>
    <row r="14" spans="1:4" ht="26.25">
      <c r="A14" s="33">
        <v>11</v>
      </c>
      <c r="B14" s="39">
        <f>บาเจาะ!B14+ท้องถิ่นเทศบาลตำบลบาเจาะ!B14+ท้องถิ่นเทศบาลตำบลต้นไทร!B14</f>
        <v>432</v>
      </c>
      <c r="C14" s="39">
        <f>บาเจาะ!C14+ท้องถิ่นเทศบาลตำบลบาเจาะ!C14+ท้องถิ่นเทศบาลตำบลต้นไทร!C14</f>
        <v>473</v>
      </c>
      <c r="D14" s="39">
        <f t="shared" si="0"/>
        <v>905</v>
      </c>
    </row>
    <row r="15" spans="1:4" ht="26.25">
      <c r="A15" s="33">
        <v>12</v>
      </c>
      <c r="B15" s="39">
        <f>บาเจาะ!B15+ท้องถิ่นเทศบาลตำบลบาเจาะ!B15+ท้องถิ่นเทศบาลตำบลต้นไทร!B15</f>
        <v>475</v>
      </c>
      <c r="C15" s="39">
        <f>บาเจาะ!C15+ท้องถิ่นเทศบาลตำบลบาเจาะ!C15+ท้องถิ่นเทศบาลตำบลต้นไทร!C15</f>
        <v>459</v>
      </c>
      <c r="D15" s="39">
        <f t="shared" si="0"/>
        <v>934</v>
      </c>
    </row>
    <row r="16" spans="1:4" ht="26.25">
      <c r="A16" s="33">
        <v>13</v>
      </c>
      <c r="B16" s="39">
        <f>บาเจาะ!B16+ท้องถิ่นเทศบาลตำบลบาเจาะ!B16+ท้องถิ่นเทศบาลตำบลต้นไทร!B16</f>
        <v>514</v>
      </c>
      <c r="C16" s="39">
        <f>บาเจาะ!C16+ท้องถิ่นเทศบาลตำบลบาเจาะ!C16+ท้องถิ่นเทศบาลตำบลต้นไทร!C16</f>
        <v>460</v>
      </c>
      <c r="D16" s="39">
        <f t="shared" si="0"/>
        <v>974</v>
      </c>
    </row>
    <row r="17" spans="1:4" ht="26.25">
      <c r="A17" s="33">
        <v>14</v>
      </c>
      <c r="B17" s="39">
        <f>บาเจาะ!B17+ท้องถิ่นเทศบาลตำบลบาเจาะ!B17+ท้องถิ่นเทศบาลตำบลต้นไทร!B17</f>
        <v>455</v>
      </c>
      <c r="C17" s="39">
        <f>บาเจาะ!C17+ท้องถิ่นเทศบาลตำบลบาเจาะ!C17+ท้องถิ่นเทศบาลตำบลต้นไทร!C17</f>
        <v>436</v>
      </c>
      <c r="D17" s="39">
        <f t="shared" si="0"/>
        <v>891</v>
      </c>
    </row>
    <row r="18" spans="1:4" ht="26.25">
      <c r="A18" s="33">
        <v>15</v>
      </c>
      <c r="B18" s="39">
        <f>บาเจาะ!B18+ท้องถิ่นเทศบาลตำบลบาเจาะ!B18+ท้องถิ่นเทศบาลตำบลต้นไทร!B18</f>
        <v>466</v>
      </c>
      <c r="C18" s="39">
        <f>บาเจาะ!C18+ท้องถิ่นเทศบาลตำบลบาเจาะ!C18+ท้องถิ่นเทศบาลตำบลต้นไทร!C18</f>
        <v>452</v>
      </c>
      <c r="D18" s="39">
        <f t="shared" si="0"/>
        <v>918</v>
      </c>
    </row>
    <row r="19" spans="1:4" ht="26.25">
      <c r="A19" s="33">
        <v>16</v>
      </c>
      <c r="B19" s="39">
        <f>บาเจาะ!B19+ท้องถิ่นเทศบาลตำบลบาเจาะ!B19+ท้องถิ่นเทศบาลตำบลต้นไทร!B19</f>
        <v>492</v>
      </c>
      <c r="C19" s="39">
        <f>บาเจาะ!C19+ท้องถิ่นเทศบาลตำบลบาเจาะ!C19+ท้องถิ่นเทศบาลตำบลต้นไทร!C19</f>
        <v>461</v>
      </c>
      <c r="D19" s="39">
        <f t="shared" si="0"/>
        <v>953</v>
      </c>
    </row>
    <row r="20" spans="1:4" ht="26.25">
      <c r="A20" s="33">
        <v>17</v>
      </c>
      <c r="B20" s="39">
        <f>บาเจาะ!B20+ท้องถิ่นเทศบาลตำบลบาเจาะ!B20+ท้องถิ่นเทศบาลตำบลต้นไทร!B20</f>
        <v>469</v>
      </c>
      <c r="C20" s="39">
        <f>บาเจาะ!C20+ท้องถิ่นเทศบาลตำบลบาเจาะ!C20+ท้องถิ่นเทศบาลตำบลต้นไทร!C20</f>
        <v>467</v>
      </c>
      <c r="D20" s="39">
        <f t="shared" si="0"/>
        <v>936</v>
      </c>
    </row>
    <row r="21" spans="1:4" ht="26.25">
      <c r="A21" s="33">
        <v>18</v>
      </c>
      <c r="B21" s="39">
        <f>บาเจาะ!B21+ท้องถิ่นเทศบาลตำบลบาเจาะ!B21+ท้องถิ่นเทศบาลตำบลต้นไทร!B21</f>
        <v>470</v>
      </c>
      <c r="C21" s="39">
        <f>บาเจาะ!C21+ท้องถิ่นเทศบาลตำบลบาเจาะ!C21+ท้องถิ่นเทศบาลตำบลต้นไทร!C21</f>
        <v>451</v>
      </c>
      <c r="D21" s="39">
        <f t="shared" si="0"/>
        <v>921</v>
      </c>
    </row>
    <row r="22" spans="1:6" ht="26.25">
      <c r="A22" s="33">
        <v>19</v>
      </c>
      <c r="B22" s="39">
        <f>บาเจาะ!B22+ท้องถิ่นเทศบาลตำบลบาเจาะ!B22+ท้องถิ่นเทศบาลตำบลต้นไทร!B22</f>
        <v>469</v>
      </c>
      <c r="C22" s="39">
        <f>บาเจาะ!C22+ท้องถิ่นเทศบาลตำบลบาเจาะ!C22+ท้องถิ่นเทศบาลตำบลต้นไทร!C22</f>
        <v>473</v>
      </c>
      <c r="D22" s="39">
        <f t="shared" si="0"/>
        <v>942</v>
      </c>
      <c r="F22" s="5"/>
    </row>
    <row r="23" spans="1:4" ht="26.25">
      <c r="A23" s="33">
        <v>20</v>
      </c>
      <c r="B23" s="39">
        <f>บาเจาะ!B23+ท้องถิ่นเทศบาลตำบลบาเจาะ!B23+ท้องถิ่นเทศบาลตำบลต้นไทร!B23</f>
        <v>465</v>
      </c>
      <c r="C23" s="39">
        <f>บาเจาะ!C23+ท้องถิ่นเทศบาลตำบลบาเจาะ!C23+ท้องถิ่นเทศบาลตำบลต้นไทร!C23</f>
        <v>454</v>
      </c>
      <c r="D23" s="39">
        <f t="shared" si="0"/>
        <v>919</v>
      </c>
    </row>
    <row r="24" spans="1:4" ht="26.25">
      <c r="A24" s="33">
        <v>21</v>
      </c>
      <c r="B24" s="39">
        <f>บาเจาะ!B24+ท้องถิ่นเทศบาลตำบลบาเจาะ!B24+ท้องถิ่นเทศบาลตำบลต้นไทร!B24</f>
        <v>439</v>
      </c>
      <c r="C24" s="39">
        <f>บาเจาะ!C24+ท้องถิ่นเทศบาลตำบลบาเจาะ!C24+ท้องถิ่นเทศบาลตำบลต้นไทร!C24</f>
        <v>469</v>
      </c>
      <c r="D24" s="39">
        <f t="shared" si="0"/>
        <v>908</v>
      </c>
    </row>
    <row r="25" spans="1:4" ht="26.25">
      <c r="A25" s="33">
        <v>22</v>
      </c>
      <c r="B25" s="39">
        <f>บาเจาะ!B25+ท้องถิ่นเทศบาลตำบลบาเจาะ!B25+ท้องถิ่นเทศบาลตำบลต้นไทร!B25</f>
        <v>430</v>
      </c>
      <c r="C25" s="39">
        <f>บาเจาะ!C25+ท้องถิ่นเทศบาลตำบลบาเจาะ!C25+ท้องถิ่นเทศบาลตำบลต้นไทร!C25</f>
        <v>476</v>
      </c>
      <c r="D25" s="39">
        <f>SUM(B25:C25)</f>
        <v>906</v>
      </c>
    </row>
    <row r="26" spans="1:4" ht="26.25">
      <c r="A26" s="33">
        <v>23</v>
      </c>
      <c r="B26" s="39">
        <f>บาเจาะ!B26+ท้องถิ่นเทศบาลตำบลบาเจาะ!B26+ท้องถิ่นเทศบาลตำบลต้นไทร!B26</f>
        <v>433</v>
      </c>
      <c r="C26" s="39">
        <f>บาเจาะ!C26+ท้องถิ่นเทศบาลตำบลบาเจาะ!C26+ท้องถิ่นเทศบาลตำบลต้นไทร!C26</f>
        <v>443</v>
      </c>
      <c r="D26" s="39">
        <f t="shared" si="0"/>
        <v>876</v>
      </c>
    </row>
    <row r="27" spans="1:4" ht="26.25">
      <c r="A27" s="33">
        <v>24</v>
      </c>
      <c r="B27" s="39">
        <f>บาเจาะ!B27+ท้องถิ่นเทศบาลตำบลบาเจาะ!B27+ท้องถิ่นเทศบาลตำบลต้นไทร!B27</f>
        <v>506</v>
      </c>
      <c r="C27" s="39">
        <f>บาเจาะ!C27+ท้องถิ่นเทศบาลตำบลบาเจาะ!C27+ท้องถิ่นเทศบาลตำบลต้นไทร!C27</f>
        <v>440</v>
      </c>
      <c r="D27" s="39">
        <f t="shared" si="0"/>
        <v>946</v>
      </c>
    </row>
    <row r="28" spans="1:4" ht="26.25">
      <c r="A28" s="33">
        <v>25</v>
      </c>
      <c r="B28" s="39">
        <f>บาเจาะ!B28+ท้องถิ่นเทศบาลตำบลบาเจาะ!B28+ท้องถิ่นเทศบาลตำบลต้นไทร!B28</f>
        <v>482</v>
      </c>
      <c r="C28" s="39">
        <f>บาเจาะ!C28+ท้องถิ่นเทศบาลตำบลบาเจาะ!C28+ท้องถิ่นเทศบาลตำบลต้นไทร!C28</f>
        <v>433</v>
      </c>
      <c r="D28" s="39">
        <f>SUM(B28:C28)</f>
        <v>915</v>
      </c>
    </row>
    <row r="29" spans="1:4" ht="26.25">
      <c r="A29" s="33">
        <v>26</v>
      </c>
      <c r="B29" s="39">
        <f>บาเจาะ!B29+ท้องถิ่นเทศบาลตำบลบาเจาะ!B29+ท้องถิ่นเทศบาลตำบลต้นไทร!B29</f>
        <v>470</v>
      </c>
      <c r="C29" s="39">
        <f>บาเจาะ!C29+ท้องถิ่นเทศบาลตำบลบาเจาะ!C29+ท้องถิ่นเทศบาลตำบลต้นไทร!C29</f>
        <v>397</v>
      </c>
      <c r="D29" s="39">
        <f t="shared" si="0"/>
        <v>867</v>
      </c>
    </row>
    <row r="30" spans="1:4" ht="26.25">
      <c r="A30" s="33">
        <v>27</v>
      </c>
      <c r="B30" s="39">
        <f>บาเจาะ!B30+ท้องถิ่นเทศบาลตำบลบาเจาะ!B30+ท้องถิ่นเทศบาลตำบลต้นไทร!B30</f>
        <v>474</v>
      </c>
      <c r="C30" s="39">
        <f>บาเจาะ!C30+ท้องถิ่นเทศบาลตำบลบาเจาะ!C30+ท้องถิ่นเทศบาลตำบลต้นไทร!C30</f>
        <v>519</v>
      </c>
      <c r="D30" s="39">
        <f t="shared" si="0"/>
        <v>993</v>
      </c>
    </row>
    <row r="31" spans="1:4" ht="26.25">
      <c r="A31" s="33">
        <v>28</v>
      </c>
      <c r="B31" s="39">
        <f>บาเจาะ!B31+ท้องถิ่นเทศบาลตำบลบาเจาะ!B31+ท้องถิ่นเทศบาลตำบลต้นไทร!B31</f>
        <v>466</v>
      </c>
      <c r="C31" s="39">
        <f>บาเจาะ!C31+ท้องถิ่นเทศบาลตำบลบาเจาะ!C31+ท้องถิ่นเทศบาลตำบลต้นไทร!C31</f>
        <v>431</v>
      </c>
      <c r="D31" s="39">
        <f t="shared" si="0"/>
        <v>897</v>
      </c>
    </row>
    <row r="32" spans="1:4" ht="26.25">
      <c r="A32" s="33">
        <v>29</v>
      </c>
      <c r="B32" s="39">
        <f>บาเจาะ!B32+ท้องถิ่นเทศบาลตำบลบาเจาะ!B32+ท้องถิ่นเทศบาลตำบลต้นไทร!B32</f>
        <v>410</v>
      </c>
      <c r="C32" s="39">
        <f>บาเจาะ!C32+ท้องถิ่นเทศบาลตำบลบาเจาะ!C32+ท้องถิ่นเทศบาลตำบลต้นไทร!C32</f>
        <v>441</v>
      </c>
      <c r="D32" s="39">
        <f t="shared" si="0"/>
        <v>851</v>
      </c>
    </row>
    <row r="33" spans="1:4" ht="26.25">
      <c r="A33" s="33">
        <v>30</v>
      </c>
      <c r="B33" s="39">
        <f>บาเจาะ!B33+ท้องถิ่นเทศบาลตำบลบาเจาะ!B33+ท้องถิ่นเทศบาลตำบลต้นไทร!B33</f>
        <v>406</v>
      </c>
      <c r="C33" s="39">
        <f>บาเจาะ!C33+ท้องถิ่นเทศบาลตำบลบาเจาะ!C33+ท้องถิ่นเทศบาลตำบลต้นไทร!C33</f>
        <v>447</v>
      </c>
      <c r="D33" s="39">
        <f t="shared" si="0"/>
        <v>853</v>
      </c>
    </row>
    <row r="34" spans="1:4" ht="26.25">
      <c r="A34" s="33">
        <v>31</v>
      </c>
      <c r="B34" s="39">
        <f>บาเจาะ!B34+ท้องถิ่นเทศบาลตำบลบาเจาะ!B34+ท้องถิ่นเทศบาลตำบลต้นไทร!B34</f>
        <v>435</v>
      </c>
      <c r="C34" s="39">
        <f>บาเจาะ!C34+ท้องถิ่นเทศบาลตำบลบาเจาะ!C34+ท้องถิ่นเทศบาลตำบลต้นไทร!C34</f>
        <v>454</v>
      </c>
      <c r="D34" s="39">
        <f t="shared" si="0"/>
        <v>889</v>
      </c>
    </row>
    <row r="35" spans="1:4" ht="26.25">
      <c r="A35" s="33">
        <v>32</v>
      </c>
      <c r="B35" s="39">
        <f>บาเจาะ!B35+ท้องถิ่นเทศบาลตำบลบาเจาะ!B35+ท้องถิ่นเทศบาลตำบลต้นไทร!B35</f>
        <v>411</v>
      </c>
      <c r="C35" s="39">
        <f>บาเจาะ!C35+ท้องถิ่นเทศบาลตำบลบาเจาะ!C35+ท้องถิ่นเทศบาลตำบลต้นไทร!C35</f>
        <v>431</v>
      </c>
      <c r="D35" s="39">
        <f t="shared" si="0"/>
        <v>842</v>
      </c>
    </row>
    <row r="36" spans="1:4" ht="26.25">
      <c r="A36" s="33">
        <v>33</v>
      </c>
      <c r="B36" s="39">
        <f>บาเจาะ!B36+ท้องถิ่นเทศบาลตำบลบาเจาะ!B36+ท้องถิ่นเทศบาลตำบลต้นไทร!B36</f>
        <v>408</v>
      </c>
      <c r="C36" s="39">
        <f>บาเจาะ!C36+ท้องถิ่นเทศบาลตำบลบาเจาะ!C36+ท้องถิ่นเทศบาลตำบลต้นไทร!C36</f>
        <v>464</v>
      </c>
      <c r="D36" s="39">
        <f t="shared" si="0"/>
        <v>872</v>
      </c>
    </row>
    <row r="37" spans="1:4" ht="26.25">
      <c r="A37" s="33">
        <v>34</v>
      </c>
      <c r="B37" s="39">
        <f>บาเจาะ!B37+ท้องถิ่นเทศบาลตำบลบาเจาะ!B37+ท้องถิ่นเทศบาลตำบลต้นไทร!B37</f>
        <v>367</v>
      </c>
      <c r="C37" s="39">
        <f>บาเจาะ!C37+ท้องถิ่นเทศบาลตำบลบาเจาะ!C37+ท้องถิ่นเทศบาลตำบลต้นไทร!C37</f>
        <v>340</v>
      </c>
      <c r="D37" s="39">
        <f t="shared" si="0"/>
        <v>707</v>
      </c>
    </row>
    <row r="38" spans="1:4" ht="26.25">
      <c r="A38" s="33">
        <v>35</v>
      </c>
      <c r="B38" s="39">
        <f>บาเจาะ!B38+ท้องถิ่นเทศบาลตำบลบาเจาะ!B38+ท้องถิ่นเทศบาลตำบลต้นไทร!B38</f>
        <v>371</v>
      </c>
      <c r="C38" s="39">
        <f>บาเจาะ!C38+ท้องถิ่นเทศบาลตำบลบาเจาะ!C38+ท้องถิ่นเทศบาลตำบลต้นไทร!C38</f>
        <v>394</v>
      </c>
      <c r="D38" s="39">
        <f>SUM(B38:C38)</f>
        <v>765</v>
      </c>
    </row>
    <row r="39" spans="1:4" ht="26.25">
      <c r="A39" s="33">
        <v>36</v>
      </c>
      <c r="B39" s="39">
        <f>บาเจาะ!B39+ท้องถิ่นเทศบาลตำบลบาเจาะ!B39+ท้องถิ่นเทศบาลตำบลต้นไทร!B39</f>
        <v>364</v>
      </c>
      <c r="C39" s="39">
        <f>บาเจาะ!C39+ท้องถิ่นเทศบาลตำบลบาเจาะ!C39+ท้องถิ่นเทศบาลตำบลต้นไทร!C39</f>
        <v>368</v>
      </c>
      <c r="D39" s="39">
        <f aca="true" t="shared" si="1" ref="D39:D72">SUM(B39:C39)</f>
        <v>732</v>
      </c>
    </row>
    <row r="40" spans="1:4" ht="26.25">
      <c r="A40" s="33">
        <v>37</v>
      </c>
      <c r="B40" s="39">
        <f>บาเจาะ!B40+ท้องถิ่นเทศบาลตำบลบาเจาะ!B40+ท้องถิ่นเทศบาลตำบลต้นไทร!B40</f>
        <v>388</v>
      </c>
      <c r="C40" s="39">
        <f>บาเจาะ!C40+ท้องถิ่นเทศบาลตำบลบาเจาะ!C40+ท้องถิ่นเทศบาลตำบลต้นไทร!C40</f>
        <v>337</v>
      </c>
      <c r="D40" s="39">
        <f t="shared" si="1"/>
        <v>725</v>
      </c>
    </row>
    <row r="41" spans="1:4" ht="26.25">
      <c r="A41" s="33">
        <v>38</v>
      </c>
      <c r="B41" s="39">
        <f>บาเจาะ!B41+ท้องถิ่นเทศบาลตำบลบาเจาะ!B41+ท้องถิ่นเทศบาลตำบลต้นไทร!B41</f>
        <v>345</v>
      </c>
      <c r="C41" s="39">
        <f>บาเจาะ!C41+ท้องถิ่นเทศบาลตำบลบาเจาะ!C41+ท้องถิ่นเทศบาลตำบลต้นไทร!C41</f>
        <v>322</v>
      </c>
      <c r="D41" s="39">
        <f t="shared" si="1"/>
        <v>667</v>
      </c>
    </row>
    <row r="42" spans="1:4" ht="26.25">
      <c r="A42" s="33">
        <v>39</v>
      </c>
      <c r="B42" s="39">
        <f>บาเจาะ!B42+ท้องถิ่นเทศบาลตำบลบาเจาะ!B42+ท้องถิ่นเทศบาลตำบลต้นไทร!B42</f>
        <v>355</v>
      </c>
      <c r="C42" s="39">
        <f>บาเจาะ!C42+ท้องถิ่นเทศบาลตำบลบาเจาะ!C42+ท้องถิ่นเทศบาลตำบลต้นไทร!C42</f>
        <v>344</v>
      </c>
      <c r="D42" s="39">
        <f t="shared" si="1"/>
        <v>699</v>
      </c>
    </row>
    <row r="43" spans="1:4" ht="26.25">
      <c r="A43" s="33">
        <v>40</v>
      </c>
      <c r="B43" s="39">
        <f>บาเจาะ!B43+ท้องถิ่นเทศบาลตำบลบาเจาะ!B43+ท้องถิ่นเทศบาลตำบลต้นไทร!B43</f>
        <v>379</v>
      </c>
      <c r="C43" s="39">
        <f>บาเจาะ!C43+ท้องถิ่นเทศบาลตำบลบาเจาะ!C43+ท้องถิ่นเทศบาลตำบลต้นไทร!C43</f>
        <v>368</v>
      </c>
      <c r="D43" s="39">
        <f t="shared" si="1"/>
        <v>747</v>
      </c>
    </row>
    <row r="44" spans="1:4" ht="26.25">
      <c r="A44" s="33">
        <v>41</v>
      </c>
      <c r="B44" s="39">
        <f>บาเจาะ!B44+ท้องถิ่นเทศบาลตำบลบาเจาะ!B44+ท้องถิ่นเทศบาลตำบลต้นไทร!B44</f>
        <v>308</v>
      </c>
      <c r="C44" s="39">
        <f>บาเจาะ!C44+ท้องถิ่นเทศบาลตำบลบาเจาะ!C44+ท้องถิ่นเทศบาลตำบลต้นไทร!C44</f>
        <v>324</v>
      </c>
      <c r="D44" s="39">
        <f t="shared" si="1"/>
        <v>632</v>
      </c>
    </row>
    <row r="45" spans="1:4" ht="26.25">
      <c r="A45" s="33">
        <v>42</v>
      </c>
      <c r="B45" s="39">
        <f>บาเจาะ!B45+ท้องถิ่นเทศบาลตำบลบาเจาะ!B45+ท้องถิ่นเทศบาลตำบลต้นไทร!B45</f>
        <v>302</v>
      </c>
      <c r="C45" s="39">
        <f>บาเจาะ!C45+ท้องถิ่นเทศบาลตำบลบาเจาะ!C45+ท้องถิ่นเทศบาลตำบลต้นไทร!C45</f>
        <v>310</v>
      </c>
      <c r="D45" s="39">
        <f t="shared" si="1"/>
        <v>612</v>
      </c>
    </row>
    <row r="46" spans="1:4" ht="26.25">
      <c r="A46" s="33">
        <v>43</v>
      </c>
      <c r="B46" s="39">
        <f>บาเจาะ!B46+ท้องถิ่นเทศบาลตำบลบาเจาะ!B46+ท้องถิ่นเทศบาลตำบลต้นไทร!B46</f>
        <v>302</v>
      </c>
      <c r="C46" s="39">
        <f>บาเจาะ!C46+ท้องถิ่นเทศบาลตำบลบาเจาะ!C46+ท้องถิ่นเทศบาลตำบลต้นไทร!C46</f>
        <v>309</v>
      </c>
      <c r="D46" s="39">
        <f t="shared" si="1"/>
        <v>611</v>
      </c>
    </row>
    <row r="47" spans="1:4" ht="26.25">
      <c r="A47" s="33">
        <v>44</v>
      </c>
      <c r="B47" s="39">
        <f>บาเจาะ!B47+ท้องถิ่นเทศบาลตำบลบาเจาะ!B47+ท้องถิ่นเทศบาลตำบลต้นไทร!B47</f>
        <v>333</v>
      </c>
      <c r="C47" s="39">
        <f>บาเจาะ!C47+ท้องถิ่นเทศบาลตำบลบาเจาะ!C47+ท้องถิ่นเทศบาลตำบลต้นไทร!C47</f>
        <v>375</v>
      </c>
      <c r="D47" s="39">
        <f t="shared" si="1"/>
        <v>708</v>
      </c>
    </row>
    <row r="48" spans="1:4" ht="26.25">
      <c r="A48" s="33">
        <v>45</v>
      </c>
      <c r="B48" s="39">
        <f>บาเจาะ!B48+ท้องถิ่นเทศบาลตำบลบาเจาะ!B48+ท้องถิ่นเทศบาลตำบลต้นไทร!B48</f>
        <v>317</v>
      </c>
      <c r="C48" s="39">
        <f>บาเจาะ!C48+ท้องถิ่นเทศบาลตำบลบาเจาะ!C48+ท้องถิ่นเทศบาลตำบลต้นไทร!C48</f>
        <v>317</v>
      </c>
      <c r="D48" s="39">
        <f t="shared" si="1"/>
        <v>634</v>
      </c>
    </row>
    <row r="49" spans="1:4" ht="26.25">
      <c r="A49" s="33">
        <v>46</v>
      </c>
      <c r="B49" s="39">
        <f>บาเจาะ!B49+ท้องถิ่นเทศบาลตำบลบาเจาะ!B49+ท้องถิ่นเทศบาลตำบลต้นไทร!B49</f>
        <v>318</v>
      </c>
      <c r="C49" s="39">
        <f>บาเจาะ!C49+ท้องถิ่นเทศบาลตำบลบาเจาะ!C49+ท้องถิ่นเทศบาลตำบลต้นไทร!C49</f>
        <v>377</v>
      </c>
      <c r="D49" s="39">
        <f t="shared" si="1"/>
        <v>695</v>
      </c>
    </row>
    <row r="50" spans="1:4" ht="26.25">
      <c r="A50" s="33">
        <v>47</v>
      </c>
      <c r="B50" s="39">
        <f>บาเจาะ!B50+ท้องถิ่นเทศบาลตำบลบาเจาะ!B50+ท้องถิ่นเทศบาลตำบลต้นไทร!B50</f>
        <v>289</v>
      </c>
      <c r="C50" s="39">
        <f>บาเจาะ!C50+ท้องถิ่นเทศบาลตำบลบาเจาะ!C50+ท้องถิ่นเทศบาลตำบลต้นไทร!C50</f>
        <v>322</v>
      </c>
      <c r="D50" s="39">
        <f t="shared" si="1"/>
        <v>611</v>
      </c>
    </row>
    <row r="51" spans="1:4" ht="26.25">
      <c r="A51" s="33">
        <v>48</v>
      </c>
      <c r="B51" s="39">
        <f>บาเจาะ!B51+ท้องถิ่นเทศบาลตำบลบาเจาะ!B51+ท้องถิ่นเทศบาลตำบลต้นไทร!B51</f>
        <v>316</v>
      </c>
      <c r="C51" s="39">
        <f>บาเจาะ!C51+ท้องถิ่นเทศบาลตำบลบาเจาะ!C51+ท้องถิ่นเทศบาลตำบลต้นไทร!C51</f>
        <v>329</v>
      </c>
      <c r="D51" s="39">
        <f t="shared" si="1"/>
        <v>645</v>
      </c>
    </row>
    <row r="52" spans="1:4" ht="26.25">
      <c r="A52" s="33">
        <v>49</v>
      </c>
      <c r="B52" s="39">
        <f>บาเจาะ!B52+ท้องถิ่นเทศบาลตำบลบาเจาะ!B52+ท้องถิ่นเทศบาลตำบลต้นไทร!B52</f>
        <v>290</v>
      </c>
      <c r="C52" s="39">
        <f>บาเจาะ!C52+ท้องถิ่นเทศบาลตำบลบาเจาะ!C52+ท้องถิ่นเทศบาลตำบลต้นไทร!C52</f>
        <v>297</v>
      </c>
      <c r="D52" s="39">
        <f t="shared" si="1"/>
        <v>587</v>
      </c>
    </row>
    <row r="53" spans="1:4" ht="26.25">
      <c r="A53" s="33">
        <v>50</v>
      </c>
      <c r="B53" s="39">
        <f>บาเจาะ!B53+ท้องถิ่นเทศบาลตำบลบาเจาะ!B53+ท้องถิ่นเทศบาลตำบลต้นไทร!B53</f>
        <v>293</v>
      </c>
      <c r="C53" s="39">
        <f>บาเจาะ!C53+ท้องถิ่นเทศบาลตำบลบาเจาะ!C53+ท้องถิ่นเทศบาลตำบลต้นไทร!C53</f>
        <v>326</v>
      </c>
      <c r="D53" s="39">
        <f t="shared" si="1"/>
        <v>619</v>
      </c>
    </row>
    <row r="54" spans="1:4" ht="26.25">
      <c r="A54" s="33">
        <v>51</v>
      </c>
      <c r="B54" s="39">
        <f>บาเจาะ!B54+ท้องถิ่นเทศบาลตำบลบาเจาะ!B54+ท้องถิ่นเทศบาลตำบลต้นไทร!B54</f>
        <v>250</v>
      </c>
      <c r="C54" s="39">
        <f>บาเจาะ!C54+ท้องถิ่นเทศบาลตำบลบาเจาะ!C54+ท้องถิ่นเทศบาลตำบลต้นไทร!C54</f>
        <v>310</v>
      </c>
      <c r="D54" s="39">
        <f t="shared" si="1"/>
        <v>560</v>
      </c>
    </row>
    <row r="55" spans="1:4" ht="26.25">
      <c r="A55" s="33">
        <v>52</v>
      </c>
      <c r="B55" s="39">
        <f>บาเจาะ!B55+ท้องถิ่นเทศบาลตำบลบาเจาะ!B55+ท้องถิ่นเทศบาลตำบลต้นไทร!B55</f>
        <v>243</v>
      </c>
      <c r="C55" s="39">
        <f>บาเจาะ!C55+ท้องถิ่นเทศบาลตำบลบาเจาะ!C55+ท้องถิ่นเทศบาลตำบลต้นไทร!C55</f>
        <v>307</v>
      </c>
      <c r="D55" s="39">
        <f t="shared" si="1"/>
        <v>550</v>
      </c>
    </row>
    <row r="56" spans="1:4" ht="26.25">
      <c r="A56" s="33">
        <v>53</v>
      </c>
      <c r="B56" s="39">
        <f>บาเจาะ!B56+ท้องถิ่นเทศบาลตำบลบาเจาะ!B56+ท้องถิ่นเทศบาลตำบลต้นไทร!B56</f>
        <v>316</v>
      </c>
      <c r="C56" s="39">
        <f>บาเจาะ!C56+ท้องถิ่นเทศบาลตำบลบาเจาะ!C56+ท้องถิ่นเทศบาลตำบลต้นไทร!C56</f>
        <v>358</v>
      </c>
      <c r="D56" s="39">
        <f t="shared" si="1"/>
        <v>674</v>
      </c>
    </row>
    <row r="57" spans="1:4" ht="26.25">
      <c r="A57" s="33">
        <v>54</v>
      </c>
      <c r="B57" s="39">
        <f>บาเจาะ!B57+ท้องถิ่นเทศบาลตำบลบาเจาะ!B57+ท้องถิ่นเทศบาลตำบลต้นไทร!B57</f>
        <v>291</v>
      </c>
      <c r="C57" s="39">
        <f>บาเจาะ!C57+ท้องถิ่นเทศบาลตำบลบาเจาะ!C57+ท้องถิ่นเทศบาลตำบลต้นไทร!C57</f>
        <v>297</v>
      </c>
      <c r="D57" s="39">
        <f t="shared" si="1"/>
        <v>588</v>
      </c>
    </row>
    <row r="58" spans="1:4" ht="26.25">
      <c r="A58" s="33">
        <v>55</v>
      </c>
      <c r="B58" s="39">
        <f>บาเจาะ!B58+ท้องถิ่นเทศบาลตำบลบาเจาะ!B58+ท้องถิ่นเทศบาลตำบลต้นไทร!B58</f>
        <v>216</v>
      </c>
      <c r="C58" s="39">
        <f>บาเจาะ!C58+ท้องถิ่นเทศบาลตำบลบาเจาะ!C58+ท้องถิ่นเทศบาลตำบลต้นไทร!C58</f>
        <v>240</v>
      </c>
      <c r="D58" s="39">
        <f t="shared" si="1"/>
        <v>456</v>
      </c>
    </row>
    <row r="59" spans="1:4" ht="26.25">
      <c r="A59" s="33">
        <v>56</v>
      </c>
      <c r="B59" s="39">
        <f>บาเจาะ!B59+ท้องถิ่นเทศบาลตำบลบาเจาะ!B59+ท้องถิ่นเทศบาลตำบลต้นไทร!B59</f>
        <v>183</v>
      </c>
      <c r="C59" s="39">
        <f>บาเจาะ!C59+ท้องถิ่นเทศบาลตำบลบาเจาะ!C59+ท้องถิ่นเทศบาลตำบลต้นไทร!C59</f>
        <v>249</v>
      </c>
      <c r="D59" s="39">
        <f t="shared" si="1"/>
        <v>432</v>
      </c>
    </row>
    <row r="60" spans="1:4" ht="26.25">
      <c r="A60" s="33">
        <v>57</v>
      </c>
      <c r="B60" s="39">
        <f>บาเจาะ!B60+ท้องถิ่นเทศบาลตำบลบาเจาะ!B60+ท้องถิ่นเทศบาลตำบลต้นไทร!B60</f>
        <v>203</v>
      </c>
      <c r="C60" s="39">
        <f>บาเจาะ!C60+ท้องถิ่นเทศบาลตำบลบาเจาะ!C60+ท้องถิ่นเทศบาลตำบลต้นไทร!C60</f>
        <v>224</v>
      </c>
      <c r="D60" s="39">
        <f t="shared" si="1"/>
        <v>427</v>
      </c>
    </row>
    <row r="61" spans="1:4" ht="26.25">
      <c r="A61" s="33">
        <v>58</v>
      </c>
      <c r="B61" s="39">
        <f>บาเจาะ!B61+ท้องถิ่นเทศบาลตำบลบาเจาะ!B61+ท้องถิ่นเทศบาลตำบลต้นไทร!B61</f>
        <v>199</v>
      </c>
      <c r="C61" s="39">
        <f>บาเจาะ!C61+ท้องถิ่นเทศบาลตำบลบาเจาะ!C61+ท้องถิ่นเทศบาลตำบลต้นไทร!C61</f>
        <v>213</v>
      </c>
      <c r="D61" s="39">
        <f t="shared" si="1"/>
        <v>412</v>
      </c>
    </row>
    <row r="62" spans="1:4" ht="26.25">
      <c r="A62" s="33">
        <v>59</v>
      </c>
      <c r="B62" s="39">
        <f>บาเจาะ!B62+ท้องถิ่นเทศบาลตำบลบาเจาะ!B62+ท้องถิ่นเทศบาลตำบลต้นไทร!B62</f>
        <v>173</v>
      </c>
      <c r="C62" s="39">
        <f>บาเจาะ!C62+ท้องถิ่นเทศบาลตำบลบาเจาะ!C62+ท้องถิ่นเทศบาลตำบลต้นไทร!C62</f>
        <v>180</v>
      </c>
      <c r="D62" s="39">
        <f t="shared" si="1"/>
        <v>353</v>
      </c>
    </row>
    <row r="63" spans="1:4" ht="26.25">
      <c r="A63" s="33">
        <v>60</v>
      </c>
      <c r="B63" s="39">
        <f>บาเจาะ!B63+ท้องถิ่นเทศบาลตำบลบาเจาะ!B63+ท้องถิ่นเทศบาลตำบลต้นไทร!B63</f>
        <v>120</v>
      </c>
      <c r="C63" s="39">
        <f>บาเจาะ!C63+ท้องถิ่นเทศบาลตำบลบาเจาะ!C63+ท้องถิ่นเทศบาลตำบลต้นไทร!C63</f>
        <v>184</v>
      </c>
      <c r="D63" s="39">
        <f t="shared" si="1"/>
        <v>304</v>
      </c>
    </row>
    <row r="64" spans="1:4" ht="26.25">
      <c r="A64" s="33">
        <v>61</v>
      </c>
      <c r="B64" s="39">
        <f>บาเจาะ!B64+ท้องถิ่นเทศบาลตำบลบาเจาะ!B64+ท้องถิ่นเทศบาลตำบลต้นไทร!B64</f>
        <v>180</v>
      </c>
      <c r="C64" s="39">
        <f>บาเจาะ!C64+ท้องถิ่นเทศบาลตำบลบาเจาะ!C64+ท้องถิ่นเทศบาลตำบลต้นไทร!C64</f>
        <v>210</v>
      </c>
      <c r="D64" s="39">
        <f t="shared" si="1"/>
        <v>390</v>
      </c>
    </row>
    <row r="65" spans="1:4" ht="26.25">
      <c r="A65" s="33">
        <v>62</v>
      </c>
      <c r="B65" s="39">
        <f>บาเจาะ!B65+ท้องถิ่นเทศบาลตำบลบาเจาะ!B65+ท้องถิ่นเทศบาลตำบลต้นไทร!B65</f>
        <v>156</v>
      </c>
      <c r="C65" s="39">
        <f>บาเจาะ!C65+ท้องถิ่นเทศบาลตำบลบาเจาะ!C65+ท้องถิ่นเทศบาลตำบลต้นไทร!C65</f>
        <v>196</v>
      </c>
      <c r="D65" s="39">
        <f t="shared" si="1"/>
        <v>352</v>
      </c>
    </row>
    <row r="66" spans="1:4" ht="26.25">
      <c r="A66" s="33">
        <v>63</v>
      </c>
      <c r="B66" s="39">
        <f>บาเจาะ!B66+ท้องถิ่นเทศบาลตำบลบาเจาะ!B66+ท้องถิ่นเทศบาลตำบลต้นไทร!B66</f>
        <v>144</v>
      </c>
      <c r="C66" s="39">
        <f>บาเจาะ!C66+ท้องถิ่นเทศบาลตำบลบาเจาะ!C66+ท้องถิ่นเทศบาลตำบลต้นไทร!C66</f>
        <v>153</v>
      </c>
      <c r="D66" s="39">
        <f t="shared" si="1"/>
        <v>297</v>
      </c>
    </row>
    <row r="67" spans="1:4" ht="26.25">
      <c r="A67" s="33">
        <v>64</v>
      </c>
      <c r="B67" s="39">
        <f>บาเจาะ!B67+ท้องถิ่นเทศบาลตำบลบาเจาะ!B67+ท้องถิ่นเทศบาลตำบลต้นไทร!B67</f>
        <v>169</v>
      </c>
      <c r="C67" s="39">
        <f>บาเจาะ!C67+ท้องถิ่นเทศบาลตำบลบาเจาะ!C67+ท้องถิ่นเทศบาลตำบลต้นไทร!C67</f>
        <v>213</v>
      </c>
      <c r="D67" s="39">
        <f t="shared" si="1"/>
        <v>382</v>
      </c>
    </row>
    <row r="68" spans="1:4" ht="26.25">
      <c r="A68" s="33">
        <v>65</v>
      </c>
      <c r="B68" s="39">
        <f>บาเจาะ!B68+ท้องถิ่นเทศบาลตำบลบาเจาะ!B68+ท้องถิ่นเทศบาลตำบลต้นไทร!B68</f>
        <v>150</v>
      </c>
      <c r="C68" s="39">
        <f>บาเจาะ!C68+ท้องถิ่นเทศบาลตำบลบาเจาะ!C68+ท้องถิ่นเทศบาลตำบลต้นไทร!C68</f>
        <v>156</v>
      </c>
      <c r="D68" s="39">
        <f t="shared" si="1"/>
        <v>306</v>
      </c>
    </row>
    <row r="69" spans="1:4" ht="26.25">
      <c r="A69" s="33">
        <v>66</v>
      </c>
      <c r="B69" s="39">
        <f>บาเจาะ!B69+ท้องถิ่นเทศบาลตำบลบาเจาะ!B69+ท้องถิ่นเทศบาลตำบลต้นไทร!B69</f>
        <v>160</v>
      </c>
      <c r="C69" s="39">
        <f>บาเจาะ!C69+ท้องถิ่นเทศบาลตำบลบาเจาะ!C69+ท้องถิ่นเทศบาลตำบลต้นไทร!C69</f>
        <v>171</v>
      </c>
      <c r="D69" s="39">
        <f t="shared" si="1"/>
        <v>331</v>
      </c>
    </row>
    <row r="70" spans="1:4" ht="26.25">
      <c r="A70" s="33">
        <v>67</v>
      </c>
      <c r="B70" s="39">
        <f>บาเจาะ!B70+ท้องถิ่นเทศบาลตำบลบาเจาะ!B70+ท้องถิ่นเทศบาลตำบลต้นไทร!B70</f>
        <v>122</v>
      </c>
      <c r="C70" s="39">
        <f>บาเจาะ!C70+ท้องถิ่นเทศบาลตำบลบาเจาะ!C70+ท้องถิ่นเทศบาลตำบลต้นไทร!C70</f>
        <v>145</v>
      </c>
      <c r="D70" s="39">
        <f t="shared" si="1"/>
        <v>267</v>
      </c>
    </row>
    <row r="71" spans="1:4" ht="26.25">
      <c r="A71" s="33">
        <v>68</v>
      </c>
      <c r="B71" s="39">
        <f>บาเจาะ!B71+ท้องถิ่นเทศบาลตำบลบาเจาะ!B71+ท้องถิ่นเทศบาลตำบลต้นไทร!B71</f>
        <v>140</v>
      </c>
      <c r="C71" s="39">
        <f>บาเจาะ!C71+ท้องถิ่นเทศบาลตำบลบาเจาะ!C71+ท้องถิ่นเทศบาลตำบลต้นไทร!C71</f>
        <v>163</v>
      </c>
      <c r="D71" s="39">
        <f t="shared" si="1"/>
        <v>303</v>
      </c>
    </row>
    <row r="72" spans="1:4" ht="26.25">
      <c r="A72" s="33">
        <v>69</v>
      </c>
      <c r="B72" s="39">
        <f>บาเจาะ!B72+ท้องถิ่นเทศบาลตำบลบาเจาะ!B72+ท้องถิ่นเทศบาลตำบลต้นไทร!B72</f>
        <v>134</v>
      </c>
      <c r="C72" s="39">
        <f>บาเจาะ!C72+ท้องถิ่นเทศบาลตำบลบาเจาะ!C72+ท้องถิ่นเทศบาลตำบลต้นไทร!C72</f>
        <v>172</v>
      </c>
      <c r="D72" s="39">
        <f t="shared" si="1"/>
        <v>306</v>
      </c>
    </row>
    <row r="73" spans="1:4" ht="26.25">
      <c r="A73" s="33">
        <v>70</v>
      </c>
      <c r="B73" s="39">
        <f>บาเจาะ!B73+ท้องถิ่นเทศบาลตำบลบาเจาะ!B73+ท้องถิ่นเทศบาลตำบลต้นไทร!B73</f>
        <v>105</v>
      </c>
      <c r="C73" s="39">
        <f>บาเจาะ!C73+ท้องถิ่นเทศบาลตำบลบาเจาะ!C73+ท้องถิ่นเทศบาลตำบลต้นไทร!C73</f>
        <v>132</v>
      </c>
      <c r="D73" s="39">
        <f>SUM(B73:C73)</f>
        <v>237</v>
      </c>
    </row>
    <row r="74" spans="1:4" ht="26.25">
      <c r="A74" s="33">
        <v>71</v>
      </c>
      <c r="B74" s="39">
        <f>บาเจาะ!B74+ท้องถิ่นเทศบาลตำบลบาเจาะ!B74+ท้องถิ่นเทศบาลตำบลต้นไทร!B74</f>
        <v>119</v>
      </c>
      <c r="C74" s="39">
        <f>บาเจาะ!C74+ท้องถิ่นเทศบาลตำบลบาเจาะ!C74+ท้องถิ่นเทศบาลตำบลต้นไทร!C74</f>
        <v>146</v>
      </c>
      <c r="D74" s="39">
        <f>SUM(B74:C74)</f>
        <v>265</v>
      </c>
    </row>
    <row r="75" spans="1:4" ht="26.25">
      <c r="A75" s="33">
        <v>72</v>
      </c>
      <c r="B75" s="39">
        <f>บาเจาะ!B75+ท้องถิ่นเทศบาลตำบลบาเจาะ!B75+ท้องถิ่นเทศบาลตำบลต้นไทร!B75</f>
        <v>59</v>
      </c>
      <c r="C75" s="39">
        <f>บาเจาะ!C75+ท้องถิ่นเทศบาลตำบลบาเจาะ!C75+ท้องถิ่นเทศบาลตำบลต้นไทร!C75</f>
        <v>77</v>
      </c>
      <c r="D75" s="39">
        <f aca="true" t="shared" si="2" ref="D75:D105">SUM(B75:C75)</f>
        <v>136</v>
      </c>
    </row>
    <row r="76" spans="1:4" ht="26.25">
      <c r="A76" s="33">
        <v>73</v>
      </c>
      <c r="B76" s="39">
        <f>บาเจาะ!B76+ท้องถิ่นเทศบาลตำบลบาเจาะ!B76+ท้องถิ่นเทศบาลตำบลต้นไทร!B76</f>
        <v>66</v>
      </c>
      <c r="C76" s="39">
        <f>บาเจาะ!C76+ท้องถิ่นเทศบาลตำบลบาเจาะ!C76+ท้องถิ่นเทศบาลตำบลต้นไทร!C76</f>
        <v>92</v>
      </c>
      <c r="D76" s="39">
        <f t="shared" si="2"/>
        <v>158</v>
      </c>
    </row>
    <row r="77" spans="1:4" ht="26.25">
      <c r="A77" s="33">
        <v>74</v>
      </c>
      <c r="B77" s="39">
        <f>บาเจาะ!B77+ท้องถิ่นเทศบาลตำบลบาเจาะ!B77+ท้องถิ่นเทศบาลตำบลต้นไทร!B77</f>
        <v>89</v>
      </c>
      <c r="C77" s="39">
        <f>บาเจาะ!C77+ท้องถิ่นเทศบาลตำบลบาเจาะ!C77+ท้องถิ่นเทศบาลตำบลต้นไทร!C77</f>
        <v>126</v>
      </c>
      <c r="D77" s="39">
        <f t="shared" si="2"/>
        <v>215</v>
      </c>
    </row>
    <row r="78" spans="1:4" ht="26.25">
      <c r="A78" s="33">
        <v>75</v>
      </c>
      <c r="B78" s="39">
        <f>บาเจาะ!B78+ท้องถิ่นเทศบาลตำบลบาเจาะ!B78+ท้องถิ่นเทศบาลตำบลต้นไทร!B78</f>
        <v>86</v>
      </c>
      <c r="C78" s="39">
        <f>บาเจาะ!C78+ท้องถิ่นเทศบาลตำบลบาเจาะ!C78+ท้องถิ่นเทศบาลตำบลต้นไทร!C78</f>
        <v>115</v>
      </c>
      <c r="D78" s="39">
        <f t="shared" si="2"/>
        <v>201</v>
      </c>
    </row>
    <row r="79" spans="1:4" ht="26.25">
      <c r="A79" s="33">
        <v>76</v>
      </c>
      <c r="B79" s="39">
        <f>บาเจาะ!B79+ท้องถิ่นเทศบาลตำบลบาเจาะ!B79+ท้องถิ่นเทศบาลตำบลต้นไทร!B79</f>
        <v>73</v>
      </c>
      <c r="C79" s="39">
        <f>บาเจาะ!C79+ท้องถิ่นเทศบาลตำบลบาเจาะ!C79+ท้องถิ่นเทศบาลตำบลต้นไทร!C79</f>
        <v>129</v>
      </c>
      <c r="D79" s="39">
        <f t="shared" si="2"/>
        <v>202</v>
      </c>
    </row>
    <row r="80" spans="1:4" ht="26.25">
      <c r="A80" s="33">
        <v>77</v>
      </c>
      <c r="B80" s="39">
        <f>บาเจาะ!B80+ท้องถิ่นเทศบาลตำบลบาเจาะ!B80+ท้องถิ่นเทศบาลตำบลต้นไทร!B80</f>
        <v>73</v>
      </c>
      <c r="C80" s="39">
        <f>บาเจาะ!C80+ท้องถิ่นเทศบาลตำบลบาเจาะ!C80+ท้องถิ่นเทศบาลตำบลต้นไทร!C80</f>
        <v>79</v>
      </c>
      <c r="D80" s="39">
        <f t="shared" si="2"/>
        <v>152</v>
      </c>
    </row>
    <row r="81" spans="1:4" ht="26.25">
      <c r="A81" s="33">
        <v>78</v>
      </c>
      <c r="B81" s="39">
        <f>บาเจาะ!B81+ท้องถิ่นเทศบาลตำบลบาเจาะ!B81+ท้องถิ่นเทศบาลตำบลต้นไทร!B81</f>
        <v>73</v>
      </c>
      <c r="C81" s="39">
        <f>บาเจาะ!C81+ท้องถิ่นเทศบาลตำบลบาเจาะ!C81+ท้องถิ่นเทศบาลตำบลต้นไทร!C81</f>
        <v>98</v>
      </c>
      <c r="D81" s="39">
        <f t="shared" si="2"/>
        <v>171</v>
      </c>
    </row>
    <row r="82" spans="1:4" ht="26.25">
      <c r="A82" s="33">
        <v>79</v>
      </c>
      <c r="B82" s="39">
        <f>บาเจาะ!B82+ท้องถิ่นเทศบาลตำบลบาเจาะ!B82+ท้องถิ่นเทศบาลตำบลต้นไทร!B82</f>
        <v>62</v>
      </c>
      <c r="C82" s="39">
        <f>บาเจาะ!C82+ท้องถิ่นเทศบาลตำบลบาเจาะ!C82+ท้องถิ่นเทศบาลตำบลต้นไทร!C82</f>
        <v>96</v>
      </c>
      <c r="D82" s="39">
        <f t="shared" si="2"/>
        <v>158</v>
      </c>
    </row>
    <row r="83" spans="1:4" ht="26.25">
      <c r="A83" s="33">
        <v>80</v>
      </c>
      <c r="B83" s="39">
        <f>บาเจาะ!B83+ท้องถิ่นเทศบาลตำบลบาเจาะ!B83+ท้องถิ่นเทศบาลตำบลต้นไทร!B83</f>
        <v>42</v>
      </c>
      <c r="C83" s="39">
        <f>บาเจาะ!C83+ท้องถิ่นเทศบาลตำบลบาเจาะ!C83+ท้องถิ่นเทศบาลตำบลต้นไทร!C83</f>
        <v>54</v>
      </c>
      <c r="D83" s="39">
        <f t="shared" si="2"/>
        <v>96</v>
      </c>
    </row>
    <row r="84" spans="1:4" ht="26.25">
      <c r="A84" s="33">
        <v>81</v>
      </c>
      <c r="B84" s="39">
        <f>บาเจาะ!B84+ท้องถิ่นเทศบาลตำบลบาเจาะ!B84+ท้องถิ่นเทศบาลตำบลต้นไทร!B84</f>
        <v>65</v>
      </c>
      <c r="C84" s="39">
        <f>บาเจาะ!C84+ท้องถิ่นเทศบาลตำบลบาเจาะ!C84+ท้องถิ่นเทศบาลตำบลต้นไทร!C84</f>
        <v>136</v>
      </c>
      <c r="D84" s="39">
        <f t="shared" si="2"/>
        <v>201</v>
      </c>
    </row>
    <row r="85" spans="1:4" ht="26.25">
      <c r="A85" s="33">
        <v>82</v>
      </c>
      <c r="B85" s="39">
        <f>บาเจาะ!B85+ท้องถิ่นเทศบาลตำบลบาเจาะ!B85+ท้องถิ่นเทศบาลตำบลต้นไทร!B85</f>
        <v>60</v>
      </c>
      <c r="C85" s="39">
        <f>บาเจาะ!C85+ท้องถิ่นเทศบาลตำบลบาเจาะ!C85+ท้องถิ่นเทศบาลตำบลต้นไทร!C85</f>
        <v>80</v>
      </c>
      <c r="D85" s="39">
        <f t="shared" si="2"/>
        <v>140</v>
      </c>
    </row>
    <row r="86" spans="1:4" ht="26.25">
      <c r="A86" s="33">
        <v>83</v>
      </c>
      <c r="B86" s="39">
        <f>บาเจาะ!B86+ท้องถิ่นเทศบาลตำบลบาเจาะ!B86+ท้องถิ่นเทศบาลตำบลต้นไทร!B86</f>
        <v>43</v>
      </c>
      <c r="C86" s="39">
        <f>บาเจาะ!C86+ท้องถิ่นเทศบาลตำบลบาเจาะ!C86+ท้องถิ่นเทศบาลตำบลต้นไทร!C86</f>
        <v>73</v>
      </c>
      <c r="D86" s="39">
        <f t="shared" si="2"/>
        <v>116</v>
      </c>
    </row>
    <row r="87" spans="1:4" ht="26.25">
      <c r="A87" s="33">
        <v>84</v>
      </c>
      <c r="B87" s="39">
        <f>บาเจาะ!B87+ท้องถิ่นเทศบาลตำบลบาเจาะ!B87+ท้องถิ่นเทศบาลตำบลต้นไทร!B87</f>
        <v>25</v>
      </c>
      <c r="C87" s="39">
        <f>บาเจาะ!C87+ท้องถิ่นเทศบาลตำบลบาเจาะ!C87+ท้องถิ่นเทศบาลตำบลต้นไทร!C87</f>
        <v>40</v>
      </c>
      <c r="D87" s="39">
        <f t="shared" si="2"/>
        <v>65</v>
      </c>
    </row>
    <row r="88" spans="1:4" ht="26.25">
      <c r="A88" s="33">
        <v>85</v>
      </c>
      <c r="B88" s="39">
        <f>บาเจาะ!B88+ท้องถิ่นเทศบาลตำบลบาเจาะ!B88+ท้องถิ่นเทศบาลตำบลต้นไทร!B88</f>
        <v>26</v>
      </c>
      <c r="C88" s="39">
        <f>บาเจาะ!C88+ท้องถิ่นเทศบาลตำบลบาเจาะ!C88+ท้องถิ่นเทศบาลตำบลต้นไทร!C88</f>
        <v>48</v>
      </c>
      <c r="D88" s="39">
        <f t="shared" si="2"/>
        <v>74</v>
      </c>
    </row>
    <row r="89" spans="1:4" ht="26.25">
      <c r="A89" s="33">
        <v>86</v>
      </c>
      <c r="B89" s="39">
        <f>บาเจาะ!B89+ท้องถิ่นเทศบาลตำบลบาเจาะ!B89+ท้องถิ่นเทศบาลตำบลต้นไทร!B89</f>
        <v>50</v>
      </c>
      <c r="C89" s="39">
        <f>บาเจาะ!C89+ท้องถิ่นเทศบาลตำบลบาเจาะ!C89+ท้องถิ่นเทศบาลตำบลต้นไทร!C89</f>
        <v>83</v>
      </c>
      <c r="D89" s="39">
        <f t="shared" si="2"/>
        <v>133</v>
      </c>
    </row>
    <row r="90" spans="1:4" ht="26.25">
      <c r="A90" s="33">
        <v>87</v>
      </c>
      <c r="B90" s="39">
        <f>บาเจาะ!B90+ท้องถิ่นเทศบาลตำบลบาเจาะ!B90+ท้องถิ่นเทศบาลตำบลต้นไทร!B90</f>
        <v>17</v>
      </c>
      <c r="C90" s="39">
        <f>บาเจาะ!C90+ท้องถิ่นเทศบาลตำบลบาเจาะ!C90+ท้องถิ่นเทศบาลตำบลต้นไทร!C90</f>
        <v>25</v>
      </c>
      <c r="D90" s="39">
        <f t="shared" si="2"/>
        <v>42</v>
      </c>
    </row>
    <row r="91" spans="1:4" ht="26.25">
      <c r="A91" s="33">
        <v>88</v>
      </c>
      <c r="B91" s="39">
        <f>บาเจาะ!B91+ท้องถิ่นเทศบาลตำบลบาเจาะ!B91+ท้องถิ่นเทศบาลตำบลต้นไทร!B91</f>
        <v>24</v>
      </c>
      <c r="C91" s="39">
        <f>บาเจาะ!C91+ท้องถิ่นเทศบาลตำบลบาเจาะ!C91+ท้องถิ่นเทศบาลตำบลต้นไทร!C91</f>
        <v>33</v>
      </c>
      <c r="D91" s="39">
        <f t="shared" si="2"/>
        <v>57</v>
      </c>
    </row>
    <row r="92" spans="1:4" ht="26.25">
      <c r="A92" s="33">
        <v>89</v>
      </c>
      <c r="B92" s="39">
        <f>บาเจาะ!B92+ท้องถิ่นเทศบาลตำบลบาเจาะ!B92+ท้องถิ่นเทศบาลตำบลต้นไทร!B92</f>
        <v>10</v>
      </c>
      <c r="C92" s="39">
        <f>บาเจาะ!C92+ท้องถิ่นเทศบาลตำบลบาเจาะ!C92+ท้องถิ่นเทศบาลตำบลต้นไทร!C92</f>
        <v>26</v>
      </c>
      <c r="D92" s="39">
        <f t="shared" si="2"/>
        <v>36</v>
      </c>
    </row>
    <row r="93" spans="1:4" ht="26.25">
      <c r="A93" s="33">
        <v>90</v>
      </c>
      <c r="B93" s="39">
        <f>บาเจาะ!B93+ท้องถิ่นเทศบาลตำบลบาเจาะ!B93+ท้องถิ่นเทศบาลตำบลต้นไทร!B93</f>
        <v>11</v>
      </c>
      <c r="C93" s="39">
        <f>บาเจาะ!C93+ท้องถิ่นเทศบาลตำบลบาเจาะ!C93+ท้องถิ่นเทศบาลตำบลต้นไทร!C93</f>
        <v>18</v>
      </c>
      <c r="D93" s="39">
        <f t="shared" si="2"/>
        <v>29</v>
      </c>
    </row>
    <row r="94" spans="1:4" ht="26.25">
      <c r="A94" s="33">
        <v>91</v>
      </c>
      <c r="B94" s="39">
        <f>บาเจาะ!B94+ท้องถิ่นเทศบาลตำบลบาเจาะ!B94+ท้องถิ่นเทศบาลตำบลต้นไทร!B94</f>
        <v>24</v>
      </c>
      <c r="C94" s="39">
        <f>บาเจาะ!C94+ท้องถิ่นเทศบาลตำบลบาเจาะ!C94+ท้องถิ่นเทศบาลตำบลต้นไทร!C94</f>
        <v>42</v>
      </c>
      <c r="D94" s="39">
        <f t="shared" si="2"/>
        <v>66</v>
      </c>
    </row>
    <row r="95" spans="1:4" ht="26.25">
      <c r="A95" s="33">
        <v>92</v>
      </c>
      <c r="B95" s="39">
        <f>บาเจาะ!B95+ท้องถิ่นเทศบาลตำบลบาเจาะ!B95+ท้องถิ่นเทศบาลตำบลต้นไทร!B95</f>
        <v>11</v>
      </c>
      <c r="C95" s="39">
        <f>บาเจาะ!C95+ท้องถิ่นเทศบาลตำบลบาเจาะ!C95+ท้องถิ่นเทศบาลตำบลต้นไทร!C95</f>
        <v>14</v>
      </c>
      <c r="D95" s="39">
        <f t="shared" si="2"/>
        <v>25</v>
      </c>
    </row>
    <row r="96" spans="1:4" ht="26.25">
      <c r="A96" s="33">
        <v>93</v>
      </c>
      <c r="B96" s="39">
        <f>บาเจาะ!B96+ท้องถิ่นเทศบาลตำบลบาเจาะ!B96+ท้องถิ่นเทศบาลตำบลต้นไทร!B96</f>
        <v>4</v>
      </c>
      <c r="C96" s="39">
        <f>บาเจาะ!C96+ท้องถิ่นเทศบาลตำบลบาเจาะ!C96+ท้องถิ่นเทศบาลตำบลต้นไทร!C96</f>
        <v>15</v>
      </c>
      <c r="D96" s="39">
        <f t="shared" si="2"/>
        <v>19</v>
      </c>
    </row>
    <row r="97" spans="1:4" ht="26.25">
      <c r="A97" s="33">
        <v>94</v>
      </c>
      <c r="B97" s="39">
        <f>บาเจาะ!B97+ท้องถิ่นเทศบาลตำบลบาเจาะ!B97+ท้องถิ่นเทศบาลตำบลต้นไทร!B97</f>
        <v>8</v>
      </c>
      <c r="C97" s="39">
        <f>บาเจาะ!C97+ท้องถิ่นเทศบาลตำบลบาเจาะ!C97+ท้องถิ่นเทศบาลตำบลต้นไทร!C97</f>
        <v>11</v>
      </c>
      <c r="D97" s="39">
        <f t="shared" si="2"/>
        <v>19</v>
      </c>
    </row>
    <row r="98" spans="1:4" ht="26.25">
      <c r="A98" s="33">
        <v>95</v>
      </c>
      <c r="B98" s="39">
        <f>บาเจาะ!B98+ท้องถิ่นเทศบาลตำบลบาเจาะ!B98+ท้องถิ่นเทศบาลตำบลต้นไทร!B98</f>
        <v>5</v>
      </c>
      <c r="C98" s="39">
        <f>บาเจาะ!C98+ท้องถิ่นเทศบาลตำบลบาเจาะ!C98+ท้องถิ่นเทศบาลตำบลต้นไทร!C98</f>
        <v>7</v>
      </c>
      <c r="D98" s="39">
        <f t="shared" si="2"/>
        <v>12</v>
      </c>
    </row>
    <row r="99" spans="1:4" ht="26.25">
      <c r="A99" s="33">
        <v>96</v>
      </c>
      <c r="B99" s="39">
        <f>บาเจาะ!B99+ท้องถิ่นเทศบาลตำบลบาเจาะ!B99+ท้องถิ่นเทศบาลตำบลต้นไทร!B99</f>
        <v>12</v>
      </c>
      <c r="C99" s="39">
        <f>บาเจาะ!C99+ท้องถิ่นเทศบาลตำบลบาเจาะ!C99+ท้องถิ่นเทศบาลตำบลต้นไทร!C99</f>
        <v>11</v>
      </c>
      <c r="D99" s="39">
        <f t="shared" si="2"/>
        <v>23</v>
      </c>
    </row>
    <row r="100" spans="1:4" ht="26.25">
      <c r="A100" s="33">
        <v>97</v>
      </c>
      <c r="B100" s="39">
        <f>บาเจาะ!B100+ท้องถิ่นเทศบาลตำบลบาเจาะ!B100+ท้องถิ่นเทศบาลตำบลต้นไทร!B100</f>
        <v>5</v>
      </c>
      <c r="C100" s="39">
        <f>บาเจาะ!C100+ท้องถิ่นเทศบาลตำบลบาเจาะ!C100+ท้องถิ่นเทศบาลตำบลต้นไทร!C100</f>
        <v>2</v>
      </c>
      <c r="D100" s="39">
        <f t="shared" si="2"/>
        <v>7</v>
      </c>
    </row>
    <row r="101" spans="1:4" ht="26.25">
      <c r="A101" s="33">
        <v>98</v>
      </c>
      <c r="B101" s="39">
        <f>บาเจาะ!B101+ท้องถิ่นเทศบาลตำบลบาเจาะ!B101+ท้องถิ่นเทศบาลตำบลต้นไทร!B101</f>
        <v>4</v>
      </c>
      <c r="C101" s="39">
        <f>บาเจาะ!C101+ท้องถิ่นเทศบาลตำบลบาเจาะ!C101+ท้องถิ่นเทศบาลตำบลต้นไทร!C101</f>
        <v>3</v>
      </c>
      <c r="D101" s="39">
        <f t="shared" si="2"/>
        <v>7</v>
      </c>
    </row>
    <row r="102" spans="1:4" ht="26.25">
      <c r="A102" s="33">
        <v>99</v>
      </c>
      <c r="B102" s="39">
        <f>บาเจาะ!B102+ท้องถิ่นเทศบาลตำบลบาเจาะ!B102+ท้องถิ่นเทศบาลตำบลต้นไทร!B102</f>
        <v>3</v>
      </c>
      <c r="C102" s="39">
        <f>บาเจาะ!C102+ท้องถิ่นเทศบาลตำบลบาเจาะ!C102+ท้องถิ่นเทศบาลตำบลต้นไทร!C102</f>
        <v>5</v>
      </c>
      <c r="D102" s="39">
        <f t="shared" si="2"/>
        <v>8</v>
      </c>
    </row>
    <row r="103" spans="1:4" ht="26.25">
      <c r="A103" s="33">
        <v>100</v>
      </c>
      <c r="B103" s="39">
        <f>บาเจาะ!B103+ท้องถิ่นเทศบาลตำบลบาเจาะ!B103+ท้องถิ่นเทศบาลตำบลต้นไทร!B103</f>
        <v>2</v>
      </c>
      <c r="C103" s="39">
        <f>บาเจาะ!C103+ท้องถิ่นเทศบาลตำบลบาเจาะ!C103+ท้องถิ่นเทศบาลตำบลต้นไทร!C103</f>
        <v>4</v>
      </c>
      <c r="D103" s="39">
        <f t="shared" si="2"/>
        <v>6</v>
      </c>
    </row>
    <row r="104" spans="1:4" ht="26.25">
      <c r="A104" s="33" t="s">
        <v>5</v>
      </c>
      <c r="B104" s="39">
        <f>บาเจาะ!B104+ท้องถิ่นเทศบาลตำบลบาเจาะ!B104+ท้องถิ่นเทศบาลตำบลต้นไทร!B104</f>
        <v>7</v>
      </c>
      <c r="C104" s="39">
        <f>บาเจาะ!C104+ท้องถิ่นเทศบาลตำบลบาเจาะ!C104+ท้องถิ่นเทศบาลตำบลต้นไทร!C104</f>
        <v>19</v>
      </c>
      <c r="D104" s="39">
        <f t="shared" si="2"/>
        <v>26</v>
      </c>
    </row>
    <row r="105" spans="1:4" ht="26.25">
      <c r="A105" s="34" t="s">
        <v>6</v>
      </c>
      <c r="B105" s="39">
        <f>บาเจาะ!B105+ท้องถิ่นเทศบาลตำบลบาเจาะ!B105+ท้องถิ่นเทศบาลตำบลต้นไทร!B105</f>
        <v>1</v>
      </c>
      <c r="C105" s="39">
        <f>บาเจาะ!C105+ท้องถิ่นเทศบาลตำบลบาเจาะ!C105+ท้องถิ่นเทศบาลตำบลต้นไทร!C105</f>
        <v>0</v>
      </c>
      <c r="D105" s="15">
        <f t="shared" si="2"/>
        <v>1</v>
      </c>
    </row>
    <row r="106" spans="1:4" ht="26.25">
      <c r="A106" s="2" t="s">
        <v>4</v>
      </c>
      <c r="B106" s="9">
        <f>SUM(B3:B105)</f>
        <v>26550</v>
      </c>
      <c r="C106" s="9">
        <f>SUM(C3:C105)</f>
        <v>27379</v>
      </c>
      <c r="D106" s="9">
        <f>SUM(D3:D105)</f>
        <v>53929</v>
      </c>
    </row>
    <row r="107" ht="26.25">
      <c r="A107" s="40" t="s">
        <v>135</v>
      </c>
    </row>
  </sheetData>
  <sheetProtection/>
  <mergeCells count="1">
    <mergeCell ref="A1:D1"/>
  </mergeCells>
  <printOptions/>
  <pageMargins left="0.75" right="0.18" top="1" bottom="1" header="0.5" footer="0.5"/>
  <pageSetup horizontalDpi="600" verticalDpi="600" orientation="portrait" paperSize="9" r:id="rId1"/>
  <headerFooter alignWithMargins="0">
    <oddHeader>&amp;Cหน้าที่ &amp;P&amp;Rแยกกลุ่มอายุรายอำเภอ30มิย56.xls</oddHeader>
    <oddFooter>&amp;C&amp;A&amp;Rหน้าที่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B106" sqref="B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51" t="s">
        <v>116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353</v>
      </c>
      <c r="C3" s="4">
        <v>351</v>
      </c>
      <c r="D3" s="4">
        <f>SUM(B3:C3)</f>
        <v>704</v>
      </c>
    </row>
    <row r="4" spans="1:4" ht="26.25">
      <c r="A4" s="6">
        <v>1</v>
      </c>
      <c r="B4" s="13">
        <v>363</v>
      </c>
      <c r="C4" s="13">
        <v>359</v>
      </c>
      <c r="D4" s="4">
        <f aca="true" t="shared" si="0" ref="D4:D67">SUM(B4:C4)</f>
        <v>722</v>
      </c>
    </row>
    <row r="5" spans="1:4" ht="26.25">
      <c r="A5" s="6">
        <v>2</v>
      </c>
      <c r="B5" s="13">
        <v>359</v>
      </c>
      <c r="C5" s="13">
        <v>396</v>
      </c>
      <c r="D5" s="4">
        <f t="shared" si="0"/>
        <v>755</v>
      </c>
    </row>
    <row r="6" spans="1:4" ht="26.25">
      <c r="A6" s="6">
        <v>3</v>
      </c>
      <c r="B6" s="13">
        <v>410</v>
      </c>
      <c r="C6" s="13">
        <v>377</v>
      </c>
      <c r="D6" s="4">
        <f t="shared" si="0"/>
        <v>787</v>
      </c>
    </row>
    <row r="7" spans="1:4" ht="26.25">
      <c r="A7" s="6">
        <v>4</v>
      </c>
      <c r="B7" s="13">
        <v>352</v>
      </c>
      <c r="C7" s="13">
        <v>393</v>
      </c>
      <c r="D7" s="4">
        <f t="shared" si="0"/>
        <v>745</v>
      </c>
    </row>
    <row r="8" spans="1:4" ht="26.25">
      <c r="A8" s="6">
        <v>5</v>
      </c>
      <c r="B8" s="13">
        <v>435</v>
      </c>
      <c r="C8" s="13">
        <v>405</v>
      </c>
      <c r="D8" s="4">
        <f t="shared" si="0"/>
        <v>840</v>
      </c>
    </row>
    <row r="9" spans="1:4" ht="26.25">
      <c r="A9" s="6">
        <v>6</v>
      </c>
      <c r="B9" s="13">
        <v>391</v>
      </c>
      <c r="C9" s="13">
        <v>336</v>
      </c>
      <c r="D9" s="4">
        <f t="shared" si="0"/>
        <v>727</v>
      </c>
    </row>
    <row r="10" spans="1:4" ht="26.25">
      <c r="A10" s="6">
        <v>7</v>
      </c>
      <c r="B10" s="13">
        <v>369</v>
      </c>
      <c r="C10" s="13">
        <v>357</v>
      </c>
      <c r="D10" s="4">
        <f t="shared" si="0"/>
        <v>726</v>
      </c>
    </row>
    <row r="11" spans="1:4" ht="26.25">
      <c r="A11" s="6">
        <v>8</v>
      </c>
      <c r="B11" s="13">
        <v>393</v>
      </c>
      <c r="C11" s="13">
        <v>388</v>
      </c>
      <c r="D11" s="4">
        <f t="shared" si="0"/>
        <v>781</v>
      </c>
    </row>
    <row r="12" spans="1:4" ht="26.25">
      <c r="A12" s="6">
        <v>9</v>
      </c>
      <c r="B12" s="13">
        <v>415</v>
      </c>
      <c r="C12" s="13">
        <v>374</v>
      </c>
      <c r="D12" s="4">
        <f t="shared" si="0"/>
        <v>789</v>
      </c>
    </row>
    <row r="13" spans="1:4" ht="26.25">
      <c r="A13" s="6">
        <v>10</v>
      </c>
      <c r="B13" s="13">
        <v>356</v>
      </c>
      <c r="C13" s="13">
        <v>336</v>
      </c>
      <c r="D13" s="4">
        <f t="shared" si="0"/>
        <v>692</v>
      </c>
    </row>
    <row r="14" spans="1:4" ht="26.25">
      <c r="A14" s="6">
        <v>11</v>
      </c>
      <c r="B14" s="13">
        <v>407</v>
      </c>
      <c r="C14" s="13">
        <v>333</v>
      </c>
      <c r="D14" s="4">
        <f t="shared" si="0"/>
        <v>740</v>
      </c>
    </row>
    <row r="15" spans="1:4" ht="26.25">
      <c r="A15" s="6">
        <v>12</v>
      </c>
      <c r="B15" s="13">
        <v>361</v>
      </c>
      <c r="C15" s="13">
        <v>343</v>
      </c>
      <c r="D15" s="4">
        <f t="shared" si="0"/>
        <v>704</v>
      </c>
    </row>
    <row r="16" spans="1:4" ht="26.25">
      <c r="A16" s="6">
        <v>13</v>
      </c>
      <c r="B16" s="13">
        <v>377</v>
      </c>
      <c r="C16" s="13">
        <v>333</v>
      </c>
      <c r="D16" s="4">
        <f t="shared" si="0"/>
        <v>710</v>
      </c>
    </row>
    <row r="17" spans="1:4" ht="26.25">
      <c r="A17" s="6">
        <v>14</v>
      </c>
      <c r="B17" s="13">
        <v>364</v>
      </c>
      <c r="C17" s="13">
        <v>338</v>
      </c>
      <c r="D17" s="4">
        <f t="shared" si="0"/>
        <v>702</v>
      </c>
    </row>
    <row r="18" spans="1:4" ht="26.25">
      <c r="A18" s="6">
        <v>15</v>
      </c>
      <c r="B18" s="13">
        <v>347</v>
      </c>
      <c r="C18" s="13">
        <v>358</v>
      </c>
      <c r="D18" s="4">
        <f t="shared" si="0"/>
        <v>705</v>
      </c>
    </row>
    <row r="19" spans="1:4" ht="26.25">
      <c r="A19" s="6">
        <v>16</v>
      </c>
      <c r="B19" s="13">
        <v>370</v>
      </c>
      <c r="C19" s="13">
        <v>353</v>
      </c>
      <c r="D19" s="4">
        <f t="shared" si="0"/>
        <v>723</v>
      </c>
    </row>
    <row r="20" spans="1:4" ht="26.25">
      <c r="A20" s="6">
        <v>17</v>
      </c>
      <c r="B20" s="13">
        <v>353</v>
      </c>
      <c r="C20" s="13">
        <v>386</v>
      </c>
      <c r="D20" s="4">
        <f t="shared" si="0"/>
        <v>739</v>
      </c>
    </row>
    <row r="21" spans="1:4" ht="26.25">
      <c r="A21" s="6">
        <v>18</v>
      </c>
      <c r="B21" s="13">
        <v>347</v>
      </c>
      <c r="C21" s="13">
        <v>368</v>
      </c>
      <c r="D21" s="4">
        <f t="shared" si="0"/>
        <v>715</v>
      </c>
    </row>
    <row r="22" spans="1:4" ht="26.25">
      <c r="A22" s="6">
        <v>19</v>
      </c>
      <c r="B22" s="13">
        <v>385</v>
      </c>
      <c r="C22" s="13">
        <v>341</v>
      </c>
      <c r="D22" s="4">
        <f t="shared" si="0"/>
        <v>726</v>
      </c>
    </row>
    <row r="23" spans="1:4" ht="26.25">
      <c r="A23" s="6">
        <v>20</v>
      </c>
      <c r="B23" s="13">
        <v>380</v>
      </c>
      <c r="C23" s="13">
        <v>334</v>
      </c>
      <c r="D23" s="4">
        <f t="shared" si="0"/>
        <v>714</v>
      </c>
    </row>
    <row r="24" spans="1:4" ht="26.25">
      <c r="A24" s="6">
        <v>21</v>
      </c>
      <c r="B24" s="13">
        <v>373</v>
      </c>
      <c r="C24" s="13">
        <v>384</v>
      </c>
      <c r="D24" s="4">
        <f t="shared" si="0"/>
        <v>757</v>
      </c>
    </row>
    <row r="25" spans="1:4" ht="26.25">
      <c r="A25" s="6">
        <v>22</v>
      </c>
      <c r="B25" s="13">
        <v>353</v>
      </c>
      <c r="C25" s="13">
        <v>370</v>
      </c>
      <c r="D25" s="4">
        <f t="shared" si="0"/>
        <v>723</v>
      </c>
    </row>
    <row r="26" spans="1:4" ht="26.25">
      <c r="A26" s="6">
        <v>23</v>
      </c>
      <c r="B26" s="13">
        <v>365</v>
      </c>
      <c r="C26" s="13">
        <v>356</v>
      </c>
      <c r="D26" s="4">
        <f t="shared" si="0"/>
        <v>721</v>
      </c>
    </row>
    <row r="27" spans="1:4" ht="26.25">
      <c r="A27" s="6">
        <v>24</v>
      </c>
      <c r="B27" s="13">
        <v>353</v>
      </c>
      <c r="C27" s="13">
        <v>362</v>
      </c>
      <c r="D27" s="4">
        <f t="shared" si="0"/>
        <v>715</v>
      </c>
    </row>
    <row r="28" spans="1:4" ht="26.25">
      <c r="A28" s="6">
        <v>25</v>
      </c>
      <c r="B28" s="13">
        <v>312</v>
      </c>
      <c r="C28" s="13">
        <v>339</v>
      </c>
      <c r="D28" s="4">
        <f t="shared" si="0"/>
        <v>651</v>
      </c>
    </row>
    <row r="29" spans="1:4" ht="26.25">
      <c r="A29" s="36">
        <v>26</v>
      </c>
      <c r="B29" s="14">
        <v>343</v>
      </c>
      <c r="C29" s="13">
        <v>321</v>
      </c>
      <c r="D29" s="37">
        <f t="shared" si="0"/>
        <v>664</v>
      </c>
    </row>
    <row r="30" spans="1:4" ht="26.25">
      <c r="A30" s="8">
        <v>27</v>
      </c>
      <c r="B30" s="15">
        <v>405</v>
      </c>
      <c r="C30" s="13">
        <v>392</v>
      </c>
      <c r="D30" s="15">
        <f t="shared" si="0"/>
        <v>797</v>
      </c>
    </row>
    <row r="31" spans="1:4" ht="26.25">
      <c r="A31" s="6">
        <v>28</v>
      </c>
      <c r="B31" s="13">
        <v>340</v>
      </c>
      <c r="C31" s="14">
        <v>338</v>
      </c>
      <c r="D31" s="4">
        <f t="shared" si="0"/>
        <v>678</v>
      </c>
    </row>
    <row r="32" spans="1:4" ht="26.25">
      <c r="A32" s="6">
        <v>29</v>
      </c>
      <c r="B32" s="13">
        <v>323</v>
      </c>
      <c r="C32" s="15">
        <v>317</v>
      </c>
      <c r="D32" s="4">
        <f t="shared" si="0"/>
        <v>640</v>
      </c>
    </row>
    <row r="33" spans="1:4" ht="26.25">
      <c r="A33" s="6">
        <v>30</v>
      </c>
      <c r="B33" s="13">
        <v>339</v>
      </c>
      <c r="C33" s="13">
        <v>341</v>
      </c>
      <c r="D33" s="4">
        <f t="shared" si="0"/>
        <v>680</v>
      </c>
    </row>
    <row r="34" spans="1:4" ht="26.25">
      <c r="A34" s="6">
        <v>31</v>
      </c>
      <c r="B34" s="13">
        <v>342</v>
      </c>
      <c r="C34" s="13">
        <v>336</v>
      </c>
      <c r="D34" s="4">
        <f t="shared" si="0"/>
        <v>678</v>
      </c>
    </row>
    <row r="35" spans="1:4" ht="26.25">
      <c r="A35" s="6">
        <v>32</v>
      </c>
      <c r="B35" s="13">
        <v>401</v>
      </c>
      <c r="C35" s="13">
        <v>370</v>
      </c>
      <c r="D35" s="4">
        <f t="shared" si="0"/>
        <v>771</v>
      </c>
    </row>
    <row r="36" spans="1:4" ht="26.25">
      <c r="A36" s="6">
        <v>33</v>
      </c>
      <c r="B36" s="13">
        <v>369</v>
      </c>
      <c r="C36" s="13">
        <v>317</v>
      </c>
      <c r="D36" s="4">
        <f t="shared" si="0"/>
        <v>686</v>
      </c>
    </row>
    <row r="37" spans="1:4" ht="26.25">
      <c r="A37" s="6">
        <v>34</v>
      </c>
      <c r="B37" s="13">
        <v>321</v>
      </c>
      <c r="C37" s="13">
        <v>309</v>
      </c>
      <c r="D37" s="4">
        <f t="shared" si="0"/>
        <v>630</v>
      </c>
    </row>
    <row r="38" spans="1:4" ht="26.25">
      <c r="A38" s="6">
        <v>35</v>
      </c>
      <c r="B38" s="13">
        <v>316</v>
      </c>
      <c r="C38" s="13">
        <v>303</v>
      </c>
      <c r="D38" s="4">
        <f t="shared" si="0"/>
        <v>619</v>
      </c>
    </row>
    <row r="39" spans="1:4" ht="26.25">
      <c r="A39" s="6">
        <v>36</v>
      </c>
      <c r="B39" s="13">
        <v>323</v>
      </c>
      <c r="C39" s="13">
        <v>288</v>
      </c>
      <c r="D39" s="4">
        <f t="shared" si="0"/>
        <v>611</v>
      </c>
    </row>
    <row r="40" spans="1:4" ht="26.25">
      <c r="A40" s="6">
        <v>37</v>
      </c>
      <c r="B40" s="13">
        <v>300</v>
      </c>
      <c r="C40" s="13">
        <v>270</v>
      </c>
      <c r="D40" s="4">
        <f t="shared" si="0"/>
        <v>570</v>
      </c>
    </row>
    <row r="41" spans="1:4" ht="26.25">
      <c r="A41" s="6">
        <v>38</v>
      </c>
      <c r="B41" s="13">
        <v>275</v>
      </c>
      <c r="C41" s="13">
        <v>299</v>
      </c>
      <c r="D41" s="4">
        <f t="shared" si="0"/>
        <v>574</v>
      </c>
    </row>
    <row r="42" spans="1:4" ht="26.25">
      <c r="A42" s="6">
        <v>39</v>
      </c>
      <c r="B42" s="13">
        <v>283</v>
      </c>
      <c r="C42" s="13">
        <v>294</v>
      </c>
      <c r="D42" s="4">
        <f t="shared" si="0"/>
        <v>577</v>
      </c>
    </row>
    <row r="43" spans="1:4" ht="26.25">
      <c r="A43" s="6">
        <v>40</v>
      </c>
      <c r="B43" s="13">
        <v>272</v>
      </c>
      <c r="C43" s="13">
        <v>315</v>
      </c>
      <c r="D43" s="4">
        <f t="shared" si="0"/>
        <v>587</v>
      </c>
    </row>
    <row r="44" spans="1:4" ht="26.25">
      <c r="A44" s="6">
        <v>41</v>
      </c>
      <c r="B44" s="13">
        <v>226</v>
      </c>
      <c r="C44" s="13">
        <v>248</v>
      </c>
      <c r="D44" s="4">
        <f t="shared" si="0"/>
        <v>474</v>
      </c>
    </row>
    <row r="45" spans="1:4" ht="26.25">
      <c r="A45" s="6">
        <v>42</v>
      </c>
      <c r="B45" s="13">
        <v>239</v>
      </c>
      <c r="C45" s="13">
        <v>257</v>
      </c>
      <c r="D45" s="4">
        <f t="shared" si="0"/>
        <v>496</v>
      </c>
    </row>
    <row r="46" spans="1:4" ht="26.25">
      <c r="A46" s="6">
        <v>43</v>
      </c>
      <c r="B46" s="13">
        <v>272</v>
      </c>
      <c r="C46" s="13">
        <v>306</v>
      </c>
      <c r="D46" s="4">
        <f t="shared" si="0"/>
        <v>578</v>
      </c>
    </row>
    <row r="47" spans="1:4" ht="26.25">
      <c r="A47" s="6">
        <v>44</v>
      </c>
      <c r="B47" s="13">
        <v>311</v>
      </c>
      <c r="C47" s="13">
        <v>326</v>
      </c>
      <c r="D47" s="4">
        <f t="shared" si="0"/>
        <v>637</v>
      </c>
    </row>
    <row r="48" spans="1:4" ht="26.25">
      <c r="A48" s="6">
        <v>45</v>
      </c>
      <c r="B48" s="13">
        <v>292</v>
      </c>
      <c r="C48" s="13">
        <v>286</v>
      </c>
      <c r="D48" s="4">
        <f t="shared" si="0"/>
        <v>578</v>
      </c>
    </row>
    <row r="49" spans="1:4" ht="26.25">
      <c r="A49" s="6">
        <v>46</v>
      </c>
      <c r="B49" s="13">
        <v>284</v>
      </c>
      <c r="C49" s="13">
        <v>281</v>
      </c>
      <c r="D49" s="4">
        <f t="shared" si="0"/>
        <v>565</v>
      </c>
    </row>
    <row r="50" spans="1:4" ht="26.25">
      <c r="A50" s="6">
        <v>47</v>
      </c>
      <c r="B50" s="13">
        <v>300</v>
      </c>
      <c r="C50" s="13">
        <v>288</v>
      </c>
      <c r="D50" s="4">
        <f t="shared" si="0"/>
        <v>588</v>
      </c>
    </row>
    <row r="51" spans="1:4" ht="26.25">
      <c r="A51" s="6">
        <v>48</v>
      </c>
      <c r="B51" s="13">
        <v>273</v>
      </c>
      <c r="C51" s="13">
        <v>278</v>
      </c>
      <c r="D51" s="4">
        <f t="shared" si="0"/>
        <v>551</v>
      </c>
    </row>
    <row r="52" spans="1:4" ht="26.25">
      <c r="A52" s="6">
        <v>49</v>
      </c>
      <c r="B52" s="13">
        <v>259</v>
      </c>
      <c r="C52" s="13">
        <v>279</v>
      </c>
      <c r="D52" s="4">
        <f t="shared" si="0"/>
        <v>538</v>
      </c>
    </row>
    <row r="53" spans="1:4" ht="26.25">
      <c r="A53" s="6">
        <v>50</v>
      </c>
      <c r="B53" s="13">
        <v>223</v>
      </c>
      <c r="C53" s="13">
        <v>238</v>
      </c>
      <c r="D53" s="4">
        <f t="shared" si="0"/>
        <v>461</v>
      </c>
    </row>
    <row r="54" spans="1:4" ht="26.25">
      <c r="A54" s="6">
        <v>51</v>
      </c>
      <c r="B54" s="13">
        <v>238</v>
      </c>
      <c r="C54" s="13">
        <v>252</v>
      </c>
      <c r="D54" s="4">
        <f t="shared" si="0"/>
        <v>490</v>
      </c>
    </row>
    <row r="55" spans="1:4" ht="26.25">
      <c r="A55" s="6">
        <v>52</v>
      </c>
      <c r="B55" s="13">
        <v>227</v>
      </c>
      <c r="C55" s="13">
        <v>256</v>
      </c>
      <c r="D55" s="4">
        <f t="shared" si="0"/>
        <v>483</v>
      </c>
    </row>
    <row r="56" spans="1:4" ht="26.25">
      <c r="A56" s="6">
        <v>53</v>
      </c>
      <c r="B56" s="13">
        <v>248</v>
      </c>
      <c r="C56" s="13">
        <v>274</v>
      </c>
      <c r="D56" s="4">
        <f t="shared" si="0"/>
        <v>522</v>
      </c>
    </row>
    <row r="57" spans="1:4" ht="26.25">
      <c r="A57" s="6">
        <v>54</v>
      </c>
      <c r="B57" s="13">
        <v>191</v>
      </c>
      <c r="C57" s="13">
        <v>231</v>
      </c>
      <c r="D57" s="4">
        <f t="shared" si="0"/>
        <v>422</v>
      </c>
    </row>
    <row r="58" spans="1:4" ht="26.25">
      <c r="A58" s="6">
        <v>55</v>
      </c>
      <c r="B58" s="13">
        <v>152</v>
      </c>
      <c r="C58" s="13">
        <v>185</v>
      </c>
      <c r="D58" s="4">
        <f t="shared" si="0"/>
        <v>337</v>
      </c>
    </row>
    <row r="59" spans="1:4" ht="26.25">
      <c r="A59" s="6">
        <v>56</v>
      </c>
      <c r="B59" s="13">
        <v>177</v>
      </c>
      <c r="C59" s="13">
        <v>189</v>
      </c>
      <c r="D59" s="4">
        <f t="shared" si="0"/>
        <v>366</v>
      </c>
    </row>
    <row r="60" spans="1:4" ht="26.25">
      <c r="A60" s="6">
        <v>57</v>
      </c>
      <c r="B60" s="13">
        <v>160</v>
      </c>
      <c r="C60" s="13">
        <v>219</v>
      </c>
      <c r="D60" s="4">
        <f t="shared" si="0"/>
        <v>379</v>
      </c>
    </row>
    <row r="61" spans="1:4" ht="26.25">
      <c r="A61" s="6">
        <v>58</v>
      </c>
      <c r="B61" s="13">
        <v>159</v>
      </c>
      <c r="C61" s="13">
        <v>169</v>
      </c>
      <c r="D61" s="4">
        <f t="shared" si="0"/>
        <v>328</v>
      </c>
    </row>
    <row r="62" spans="1:4" ht="26.25">
      <c r="A62" s="6">
        <v>59</v>
      </c>
      <c r="B62" s="13">
        <v>137</v>
      </c>
      <c r="C62" s="13">
        <v>164</v>
      </c>
      <c r="D62" s="4">
        <f t="shared" si="0"/>
        <v>301</v>
      </c>
    </row>
    <row r="63" spans="1:4" ht="26.25">
      <c r="A63" s="6">
        <v>60</v>
      </c>
      <c r="B63" s="13">
        <v>93</v>
      </c>
      <c r="C63" s="13">
        <v>117</v>
      </c>
      <c r="D63" s="4">
        <f t="shared" si="0"/>
        <v>210</v>
      </c>
    </row>
    <row r="64" spans="1:4" ht="26.25">
      <c r="A64" s="6">
        <v>61</v>
      </c>
      <c r="B64" s="13">
        <v>105</v>
      </c>
      <c r="C64" s="13">
        <v>168</v>
      </c>
      <c r="D64" s="4">
        <f t="shared" si="0"/>
        <v>273</v>
      </c>
    </row>
    <row r="65" spans="1:4" ht="26.25">
      <c r="A65" s="6">
        <v>62</v>
      </c>
      <c r="B65" s="13">
        <v>115</v>
      </c>
      <c r="C65" s="13">
        <v>167</v>
      </c>
      <c r="D65" s="4">
        <f t="shared" si="0"/>
        <v>282</v>
      </c>
    </row>
    <row r="66" spans="1:4" ht="26.25">
      <c r="A66" s="6">
        <v>63</v>
      </c>
      <c r="B66" s="13">
        <v>113</v>
      </c>
      <c r="C66" s="13">
        <v>133</v>
      </c>
      <c r="D66" s="4">
        <f t="shared" si="0"/>
        <v>246</v>
      </c>
    </row>
    <row r="67" spans="1:4" ht="26.25">
      <c r="A67" s="6">
        <v>64</v>
      </c>
      <c r="B67" s="13">
        <v>142</v>
      </c>
      <c r="C67" s="13">
        <v>159</v>
      </c>
      <c r="D67" s="4">
        <f t="shared" si="0"/>
        <v>301</v>
      </c>
    </row>
    <row r="68" spans="1:4" ht="26.25">
      <c r="A68" s="6">
        <v>65</v>
      </c>
      <c r="B68" s="13">
        <v>143</v>
      </c>
      <c r="C68" s="13">
        <v>154</v>
      </c>
      <c r="D68" s="4">
        <f aca="true" t="shared" si="1" ref="D68:D85">SUM(B68:C68)</f>
        <v>297</v>
      </c>
    </row>
    <row r="69" spans="1:4" ht="26.25">
      <c r="A69" s="6">
        <v>66</v>
      </c>
      <c r="B69" s="13">
        <v>107</v>
      </c>
      <c r="C69" s="13">
        <v>174</v>
      </c>
      <c r="D69" s="4">
        <f t="shared" si="1"/>
        <v>281</v>
      </c>
    </row>
    <row r="70" spans="1:4" ht="26.25">
      <c r="A70" s="6">
        <v>67</v>
      </c>
      <c r="B70" s="13">
        <v>117</v>
      </c>
      <c r="C70" s="13">
        <v>125</v>
      </c>
      <c r="D70" s="4">
        <f t="shared" si="1"/>
        <v>242</v>
      </c>
    </row>
    <row r="71" spans="1:4" ht="26.25">
      <c r="A71" s="6">
        <v>68</v>
      </c>
      <c r="B71" s="13">
        <v>110</v>
      </c>
      <c r="C71" s="13">
        <v>119</v>
      </c>
      <c r="D71" s="4">
        <f t="shared" si="1"/>
        <v>229</v>
      </c>
    </row>
    <row r="72" spans="1:4" ht="26.25">
      <c r="A72" s="6">
        <v>69</v>
      </c>
      <c r="B72" s="13">
        <v>121</v>
      </c>
      <c r="C72" s="13">
        <v>154</v>
      </c>
      <c r="D72" s="4">
        <f t="shared" si="1"/>
        <v>275</v>
      </c>
    </row>
    <row r="73" spans="1:4" ht="26.25">
      <c r="A73" s="6">
        <v>70</v>
      </c>
      <c r="B73" s="13">
        <v>78</v>
      </c>
      <c r="C73" s="13">
        <v>106</v>
      </c>
      <c r="D73" s="4">
        <f t="shared" si="1"/>
        <v>184</v>
      </c>
    </row>
    <row r="74" spans="1:4" ht="26.25">
      <c r="A74" s="8">
        <v>71</v>
      </c>
      <c r="B74" s="15">
        <v>64</v>
      </c>
      <c r="C74" s="15">
        <v>82</v>
      </c>
      <c r="D74" s="4">
        <f t="shared" si="1"/>
        <v>146</v>
      </c>
    </row>
    <row r="75" spans="1:4" ht="26.25">
      <c r="A75" s="6">
        <v>72</v>
      </c>
      <c r="B75" s="13">
        <v>45</v>
      </c>
      <c r="C75" s="13">
        <v>68</v>
      </c>
      <c r="D75" s="4">
        <f t="shared" si="1"/>
        <v>113</v>
      </c>
    </row>
    <row r="76" spans="1:4" ht="26.25">
      <c r="A76" s="6">
        <v>73</v>
      </c>
      <c r="B76" s="13">
        <v>60</v>
      </c>
      <c r="C76" s="13">
        <v>89</v>
      </c>
      <c r="D76" s="4">
        <f t="shared" si="1"/>
        <v>149</v>
      </c>
    </row>
    <row r="77" spans="1:4" ht="26.25">
      <c r="A77" s="6">
        <v>74</v>
      </c>
      <c r="B77" s="13">
        <v>69</v>
      </c>
      <c r="C77" s="13">
        <v>83</v>
      </c>
      <c r="D77" s="4">
        <f t="shared" si="1"/>
        <v>152</v>
      </c>
    </row>
    <row r="78" spans="1:4" ht="26.25">
      <c r="A78" s="6">
        <v>75</v>
      </c>
      <c r="B78" s="13">
        <v>60</v>
      </c>
      <c r="C78" s="13">
        <v>80</v>
      </c>
      <c r="D78" s="4">
        <f t="shared" si="1"/>
        <v>140</v>
      </c>
    </row>
    <row r="79" spans="1:4" ht="26.25">
      <c r="A79" s="6">
        <v>76</v>
      </c>
      <c r="B79" s="13">
        <v>71</v>
      </c>
      <c r="C79" s="13">
        <v>91</v>
      </c>
      <c r="D79" s="4">
        <f t="shared" si="1"/>
        <v>162</v>
      </c>
    </row>
    <row r="80" spans="1:4" ht="26.25">
      <c r="A80" s="6">
        <v>77</v>
      </c>
      <c r="B80" s="13">
        <v>62</v>
      </c>
      <c r="C80" s="13">
        <v>75</v>
      </c>
      <c r="D80" s="4">
        <f t="shared" si="1"/>
        <v>137</v>
      </c>
    </row>
    <row r="81" spans="1:4" ht="26.25">
      <c r="A81" s="6">
        <v>78</v>
      </c>
      <c r="B81" s="13">
        <v>58</v>
      </c>
      <c r="C81" s="13">
        <v>73</v>
      </c>
      <c r="D81" s="4">
        <f t="shared" si="1"/>
        <v>131</v>
      </c>
    </row>
    <row r="82" spans="1:4" ht="26.25">
      <c r="A82" s="6">
        <v>79</v>
      </c>
      <c r="B82" s="13">
        <v>47</v>
      </c>
      <c r="C82" s="13">
        <v>83</v>
      </c>
      <c r="D82" s="4">
        <f t="shared" si="1"/>
        <v>130</v>
      </c>
    </row>
    <row r="83" spans="1:4" ht="26.25">
      <c r="A83" s="6">
        <v>80</v>
      </c>
      <c r="B83" s="13">
        <v>36</v>
      </c>
      <c r="C83" s="13">
        <v>50</v>
      </c>
      <c r="D83" s="4">
        <f t="shared" si="1"/>
        <v>86</v>
      </c>
    </row>
    <row r="84" spans="1:4" ht="26.25">
      <c r="A84" s="6">
        <v>81</v>
      </c>
      <c r="B84" s="13">
        <v>54</v>
      </c>
      <c r="C84" s="13">
        <v>95</v>
      </c>
      <c r="D84" s="4">
        <f t="shared" si="1"/>
        <v>149</v>
      </c>
    </row>
    <row r="85" spans="1:4" ht="26.25">
      <c r="A85" s="6">
        <v>82</v>
      </c>
      <c r="B85" s="13">
        <v>34</v>
      </c>
      <c r="C85" s="13">
        <v>62</v>
      </c>
      <c r="D85" s="4">
        <f t="shared" si="1"/>
        <v>96</v>
      </c>
    </row>
    <row r="86" spans="1:4" ht="26.25">
      <c r="A86" s="6">
        <v>83</v>
      </c>
      <c r="B86" s="13">
        <v>36</v>
      </c>
      <c r="C86" s="13">
        <v>31</v>
      </c>
      <c r="D86" s="4">
        <f aca="true" t="shared" si="2" ref="D86:D106">SUM(B86:C86)</f>
        <v>67</v>
      </c>
    </row>
    <row r="87" spans="1:4" ht="26.25">
      <c r="A87" s="6">
        <v>84</v>
      </c>
      <c r="B87" s="13">
        <v>17</v>
      </c>
      <c r="C87" s="13">
        <v>39</v>
      </c>
      <c r="D87" s="4">
        <f t="shared" si="2"/>
        <v>56</v>
      </c>
    </row>
    <row r="88" spans="1:4" ht="26.25">
      <c r="A88" s="6">
        <v>85</v>
      </c>
      <c r="B88" s="13">
        <v>14</v>
      </c>
      <c r="C88" s="13">
        <v>21</v>
      </c>
      <c r="D88" s="4">
        <f t="shared" si="2"/>
        <v>35</v>
      </c>
    </row>
    <row r="89" spans="1:4" ht="26.25">
      <c r="A89" s="6">
        <v>86</v>
      </c>
      <c r="B89" s="13">
        <v>34</v>
      </c>
      <c r="C89" s="13">
        <v>85</v>
      </c>
      <c r="D89" s="4">
        <f t="shared" si="2"/>
        <v>119</v>
      </c>
    </row>
    <row r="90" spans="1:4" ht="26.25">
      <c r="A90" s="6">
        <v>87</v>
      </c>
      <c r="B90" s="13">
        <v>9</v>
      </c>
      <c r="C90" s="13">
        <v>16</v>
      </c>
      <c r="D90" s="4">
        <f t="shared" si="2"/>
        <v>25</v>
      </c>
    </row>
    <row r="91" spans="1:4" ht="26.25">
      <c r="A91" s="6">
        <v>88</v>
      </c>
      <c r="B91" s="13">
        <v>10</v>
      </c>
      <c r="C91" s="13">
        <v>20</v>
      </c>
      <c r="D91" s="4">
        <f t="shared" si="2"/>
        <v>30</v>
      </c>
    </row>
    <row r="92" spans="1:4" ht="26.25">
      <c r="A92" s="6">
        <v>89</v>
      </c>
      <c r="B92" s="13">
        <v>13</v>
      </c>
      <c r="C92" s="13">
        <v>12</v>
      </c>
      <c r="D92" s="4">
        <f t="shared" si="2"/>
        <v>25</v>
      </c>
    </row>
    <row r="93" spans="1:4" ht="26.25">
      <c r="A93" s="6">
        <v>90</v>
      </c>
      <c r="B93" s="13">
        <v>7</v>
      </c>
      <c r="C93" s="13">
        <v>16</v>
      </c>
      <c r="D93" s="4">
        <f t="shared" si="2"/>
        <v>23</v>
      </c>
    </row>
    <row r="94" spans="1:4" ht="26.25">
      <c r="A94" s="6">
        <v>91</v>
      </c>
      <c r="B94" s="13">
        <v>19</v>
      </c>
      <c r="C94" s="13">
        <v>32</v>
      </c>
      <c r="D94" s="4">
        <f t="shared" si="2"/>
        <v>51</v>
      </c>
    </row>
    <row r="95" spans="1:4" ht="26.25">
      <c r="A95" s="6">
        <v>92</v>
      </c>
      <c r="B95" s="13">
        <v>8</v>
      </c>
      <c r="C95" s="13">
        <v>5</v>
      </c>
      <c r="D95" s="4">
        <f t="shared" si="2"/>
        <v>13</v>
      </c>
    </row>
    <row r="96" spans="1:4" ht="26.25">
      <c r="A96" s="6">
        <v>93</v>
      </c>
      <c r="B96" s="13">
        <v>2</v>
      </c>
      <c r="C96" s="13">
        <v>6</v>
      </c>
      <c r="D96" s="4">
        <f t="shared" si="2"/>
        <v>8</v>
      </c>
    </row>
    <row r="97" spans="1:4" ht="26.25">
      <c r="A97" s="6">
        <v>94</v>
      </c>
      <c r="B97" s="13">
        <v>1</v>
      </c>
      <c r="C97" s="13">
        <v>10</v>
      </c>
      <c r="D97" s="4">
        <f t="shared" si="2"/>
        <v>11</v>
      </c>
    </row>
    <row r="98" spans="1:4" ht="26.25">
      <c r="A98" s="6">
        <v>95</v>
      </c>
      <c r="B98" s="13">
        <v>1</v>
      </c>
      <c r="C98" s="13">
        <v>3</v>
      </c>
      <c r="D98" s="4">
        <f t="shared" si="2"/>
        <v>4</v>
      </c>
    </row>
    <row r="99" spans="1:4" ht="26.25">
      <c r="A99" s="6">
        <v>96</v>
      </c>
      <c r="B99" s="13">
        <v>5</v>
      </c>
      <c r="C99" s="13">
        <v>6</v>
      </c>
      <c r="D99" s="4">
        <f t="shared" si="2"/>
        <v>11</v>
      </c>
    </row>
    <row r="100" spans="1:4" ht="26.25">
      <c r="A100" s="6">
        <v>97</v>
      </c>
      <c r="B100" s="13">
        <v>1</v>
      </c>
      <c r="C100" s="13">
        <v>0</v>
      </c>
      <c r="D100" s="4">
        <f t="shared" si="2"/>
        <v>1</v>
      </c>
    </row>
    <row r="101" spans="1:4" ht="26.25">
      <c r="A101" s="6">
        <v>98</v>
      </c>
      <c r="B101" s="6">
        <v>1</v>
      </c>
      <c r="C101" s="6">
        <v>2</v>
      </c>
      <c r="D101" s="4">
        <f t="shared" si="2"/>
        <v>3</v>
      </c>
    </row>
    <row r="102" spans="1:4" ht="26.25">
      <c r="A102" s="6">
        <v>99</v>
      </c>
      <c r="B102" s="6">
        <v>1</v>
      </c>
      <c r="C102" s="6">
        <v>3</v>
      </c>
      <c r="D102" s="4">
        <f t="shared" si="2"/>
        <v>4</v>
      </c>
    </row>
    <row r="103" spans="1:4" ht="26.25">
      <c r="A103" s="6">
        <v>100</v>
      </c>
      <c r="B103" s="6">
        <v>1</v>
      </c>
      <c r="C103" s="6">
        <v>3</v>
      </c>
      <c r="D103" s="4">
        <f t="shared" si="2"/>
        <v>4</v>
      </c>
    </row>
    <row r="104" spans="1:4" ht="26.25">
      <c r="A104" s="6" t="s">
        <v>5</v>
      </c>
      <c r="B104" s="6">
        <v>3</v>
      </c>
      <c r="C104" s="6">
        <v>12</v>
      </c>
      <c r="D104" s="4">
        <f t="shared" si="2"/>
        <v>15</v>
      </c>
    </row>
    <row r="105" spans="1:4" ht="26.25">
      <c r="A105" s="7" t="s">
        <v>6</v>
      </c>
      <c r="B105" s="7">
        <v>0</v>
      </c>
      <c r="C105" s="7">
        <v>0</v>
      </c>
      <c r="D105" s="4">
        <f t="shared" si="2"/>
        <v>0</v>
      </c>
    </row>
    <row r="106" spans="1:4" ht="26.25">
      <c r="A106" s="2" t="s">
        <v>4</v>
      </c>
      <c r="B106" s="9">
        <f>SUM(B3:B105)</f>
        <v>21050</v>
      </c>
      <c r="C106" s="9">
        <f>SUM(C3:C105)</f>
        <v>21735</v>
      </c>
      <c r="D106" s="12">
        <f t="shared" si="2"/>
        <v>42785</v>
      </c>
    </row>
  </sheetData>
  <sheetProtection/>
  <printOptions/>
  <pageMargins left="0.75" right="0.75" top="0.49" bottom="0.41" header="0.4" footer="0.3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1.5">
      <c r="A1" s="54" t="s">
        <v>13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25</v>
      </c>
      <c r="C3" s="4">
        <v>29</v>
      </c>
      <c r="D3" s="4">
        <f>SUM(B3:C3)</f>
        <v>54</v>
      </c>
    </row>
    <row r="4" spans="1:4" ht="26.25">
      <c r="A4" s="6">
        <v>1</v>
      </c>
      <c r="B4" s="13">
        <v>19</v>
      </c>
      <c r="C4" s="13">
        <v>16</v>
      </c>
      <c r="D4" s="4">
        <f aca="true" t="shared" si="0" ref="D4:D67">SUM(B4:C4)</f>
        <v>35</v>
      </c>
    </row>
    <row r="5" spans="1:4" ht="26.25">
      <c r="A5" s="6">
        <v>2</v>
      </c>
      <c r="B5" s="13">
        <v>29</v>
      </c>
      <c r="C5" s="13">
        <v>18</v>
      </c>
      <c r="D5" s="4">
        <f t="shared" si="0"/>
        <v>47</v>
      </c>
    </row>
    <row r="6" spans="1:4" ht="26.25">
      <c r="A6" s="6">
        <v>3</v>
      </c>
      <c r="B6" s="13">
        <v>22</v>
      </c>
      <c r="C6" s="13">
        <v>27</v>
      </c>
      <c r="D6" s="4">
        <f t="shared" si="0"/>
        <v>49</v>
      </c>
    </row>
    <row r="7" spans="1:4" ht="26.25">
      <c r="A7" s="6">
        <v>4</v>
      </c>
      <c r="B7" s="13">
        <v>25</v>
      </c>
      <c r="C7" s="13">
        <v>18</v>
      </c>
      <c r="D7" s="4">
        <f t="shared" si="0"/>
        <v>43</v>
      </c>
    </row>
    <row r="8" spans="1:4" ht="26.25">
      <c r="A8" s="6">
        <v>5</v>
      </c>
      <c r="B8" s="13">
        <v>24</v>
      </c>
      <c r="C8" s="13">
        <v>37</v>
      </c>
      <c r="D8" s="4">
        <f t="shared" si="0"/>
        <v>61</v>
      </c>
    </row>
    <row r="9" spans="1:4" ht="26.25">
      <c r="A9" s="6">
        <v>6</v>
      </c>
      <c r="B9" s="13">
        <v>25</v>
      </c>
      <c r="C9" s="13">
        <v>24</v>
      </c>
      <c r="D9" s="4">
        <f t="shared" si="0"/>
        <v>49</v>
      </c>
    </row>
    <row r="10" spans="1:4" ht="26.25">
      <c r="A10" s="6">
        <v>7</v>
      </c>
      <c r="B10" s="13">
        <v>19</v>
      </c>
      <c r="C10" s="13">
        <v>24</v>
      </c>
      <c r="D10" s="4">
        <f t="shared" si="0"/>
        <v>43</v>
      </c>
    </row>
    <row r="11" spans="1:4" ht="26.25">
      <c r="A11" s="6">
        <v>8</v>
      </c>
      <c r="B11" s="13">
        <v>24</v>
      </c>
      <c r="C11" s="13">
        <v>29</v>
      </c>
      <c r="D11" s="4">
        <f t="shared" si="0"/>
        <v>53</v>
      </c>
    </row>
    <row r="12" spans="1:4" ht="26.25">
      <c r="A12" s="6">
        <v>9</v>
      </c>
      <c r="B12" s="13">
        <v>27</v>
      </c>
      <c r="C12" s="13">
        <v>20</v>
      </c>
      <c r="D12" s="4">
        <f t="shared" si="0"/>
        <v>47</v>
      </c>
    </row>
    <row r="13" spans="1:4" ht="26.25">
      <c r="A13" s="6">
        <v>10</v>
      </c>
      <c r="B13" s="13">
        <v>23</v>
      </c>
      <c r="C13" s="13">
        <v>25</v>
      </c>
      <c r="D13" s="4">
        <f t="shared" si="0"/>
        <v>48</v>
      </c>
    </row>
    <row r="14" spans="1:4" ht="26.25">
      <c r="A14" s="6">
        <v>11</v>
      </c>
      <c r="B14" s="13">
        <v>25</v>
      </c>
      <c r="C14" s="13">
        <v>17</v>
      </c>
      <c r="D14" s="4">
        <f t="shared" si="0"/>
        <v>42</v>
      </c>
    </row>
    <row r="15" spans="1:4" ht="26.25">
      <c r="A15" s="6">
        <v>12</v>
      </c>
      <c r="B15" s="13">
        <v>24</v>
      </c>
      <c r="C15" s="13">
        <v>20</v>
      </c>
      <c r="D15" s="4">
        <f t="shared" si="0"/>
        <v>44</v>
      </c>
    </row>
    <row r="16" spans="1:4" ht="26.25">
      <c r="A16" s="6">
        <v>13</v>
      </c>
      <c r="B16" s="13">
        <v>35</v>
      </c>
      <c r="C16" s="13">
        <v>25</v>
      </c>
      <c r="D16" s="4">
        <f t="shared" si="0"/>
        <v>60</v>
      </c>
    </row>
    <row r="17" spans="1:4" ht="26.25">
      <c r="A17" s="6">
        <v>14</v>
      </c>
      <c r="B17" s="13">
        <v>20</v>
      </c>
      <c r="C17" s="13">
        <v>24</v>
      </c>
      <c r="D17" s="4">
        <f t="shared" si="0"/>
        <v>44</v>
      </c>
    </row>
    <row r="18" spans="1:4" ht="26.25">
      <c r="A18" s="6">
        <v>15</v>
      </c>
      <c r="B18" s="13">
        <v>15</v>
      </c>
      <c r="C18" s="13">
        <v>21</v>
      </c>
      <c r="D18" s="4">
        <f t="shared" si="0"/>
        <v>36</v>
      </c>
    </row>
    <row r="19" spans="1:4" ht="26.25">
      <c r="A19" s="6">
        <v>16</v>
      </c>
      <c r="B19" s="13">
        <v>22</v>
      </c>
      <c r="C19" s="13">
        <v>28</v>
      </c>
      <c r="D19" s="4">
        <f t="shared" si="0"/>
        <v>50</v>
      </c>
    </row>
    <row r="20" spans="1:4" ht="26.25">
      <c r="A20" s="6">
        <v>17</v>
      </c>
      <c r="B20" s="13">
        <v>21</v>
      </c>
      <c r="C20" s="13">
        <v>21</v>
      </c>
      <c r="D20" s="4">
        <f t="shared" si="0"/>
        <v>42</v>
      </c>
    </row>
    <row r="21" spans="1:4" ht="26.25">
      <c r="A21" s="6">
        <v>18</v>
      </c>
      <c r="B21" s="13">
        <v>26</v>
      </c>
      <c r="C21" s="13">
        <v>14</v>
      </c>
      <c r="D21" s="4">
        <f t="shared" si="0"/>
        <v>40</v>
      </c>
    </row>
    <row r="22" spans="1:4" ht="26.25">
      <c r="A22" s="6">
        <v>19</v>
      </c>
      <c r="B22" s="13">
        <v>14</v>
      </c>
      <c r="C22" s="13">
        <v>26</v>
      </c>
      <c r="D22" s="4">
        <f t="shared" si="0"/>
        <v>40</v>
      </c>
    </row>
    <row r="23" spans="1:4" ht="26.25">
      <c r="A23" s="6">
        <v>20</v>
      </c>
      <c r="B23" s="13">
        <v>25</v>
      </c>
      <c r="C23" s="13">
        <v>17</v>
      </c>
      <c r="D23" s="4">
        <f t="shared" si="0"/>
        <v>42</v>
      </c>
    </row>
    <row r="24" spans="1:4" ht="26.25">
      <c r="A24" s="6">
        <v>21</v>
      </c>
      <c r="B24" s="13">
        <v>21</v>
      </c>
      <c r="C24" s="13">
        <v>17</v>
      </c>
      <c r="D24" s="4">
        <f t="shared" si="0"/>
        <v>38</v>
      </c>
    </row>
    <row r="25" spans="1:4" ht="26.25">
      <c r="A25" s="6">
        <v>22</v>
      </c>
      <c r="B25" s="13">
        <v>30</v>
      </c>
      <c r="C25" s="13">
        <v>24</v>
      </c>
      <c r="D25" s="4">
        <f t="shared" si="0"/>
        <v>54</v>
      </c>
    </row>
    <row r="26" spans="1:4" ht="26.25">
      <c r="A26" s="6">
        <v>23</v>
      </c>
      <c r="B26" s="13">
        <v>18</v>
      </c>
      <c r="C26" s="13">
        <v>21</v>
      </c>
      <c r="D26" s="4">
        <f t="shared" si="0"/>
        <v>39</v>
      </c>
    </row>
    <row r="27" spans="1:4" ht="26.25">
      <c r="A27" s="6">
        <v>24</v>
      </c>
      <c r="B27" s="13">
        <v>20</v>
      </c>
      <c r="C27" s="13">
        <v>31</v>
      </c>
      <c r="D27" s="4">
        <f t="shared" si="0"/>
        <v>51</v>
      </c>
    </row>
    <row r="28" spans="1:4" ht="26.25">
      <c r="A28" s="6">
        <v>25</v>
      </c>
      <c r="B28" s="13">
        <v>29</v>
      </c>
      <c r="C28" s="13">
        <v>22</v>
      </c>
      <c r="D28" s="4">
        <f t="shared" si="0"/>
        <v>51</v>
      </c>
    </row>
    <row r="29" spans="1:4" ht="26.25">
      <c r="A29" s="6">
        <v>26</v>
      </c>
      <c r="B29" s="13">
        <v>26</v>
      </c>
      <c r="C29" s="13">
        <v>28</v>
      </c>
      <c r="D29" s="4">
        <f t="shared" si="0"/>
        <v>54</v>
      </c>
    </row>
    <row r="30" spans="1:4" ht="26.25">
      <c r="A30" s="6">
        <v>27</v>
      </c>
      <c r="B30" s="13">
        <v>25</v>
      </c>
      <c r="C30" s="13">
        <v>22</v>
      </c>
      <c r="D30" s="4">
        <f t="shared" si="0"/>
        <v>47</v>
      </c>
    </row>
    <row r="31" spans="1:4" ht="26.25">
      <c r="A31" s="6">
        <v>28</v>
      </c>
      <c r="B31" s="13">
        <v>20</v>
      </c>
      <c r="C31" s="13">
        <v>27</v>
      </c>
      <c r="D31" s="4">
        <f t="shared" si="0"/>
        <v>47</v>
      </c>
    </row>
    <row r="32" spans="1:4" ht="26.25">
      <c r="A32" s="6">
        <v>29</v>
      </c>
      <c r="B32" s="13">
        <v>26</v>
      </c>
      <c r="C32" s="13">
        <v>21</v>
      </c>
      <c r="D32" s="4">
        <f t="shared" si="0"/>
        <v>47</v>
      </c>
    </row>
    <row r="33" spans="1:4" ht="26.25">
      <c r="A33" s="6">
        <v>30</v>
      </c>
      <c r="B33" s="13">
        <v>32</v>
      </c>
      <c r="C33" s="13">
        <v>23</v>
      </c>
      <c r="D33" s="4">
        <f t="shared" si="0"/>
        <v>55</v>
      </c>
    </row>
    <row r="34" spans="1:4" ht="26.25">
      <c r="A34" s="6">
        <v>31</v>
      </c>
      <c r="B34" s="13">
        <v>26</v>
      </c>
      <c r="C34" s="13">
        <v>23</v>
      </c>
      <c r="D34" s="4">
        <f t="shared" si="0"/>
        <v>49</v>
      </c>
    </row>
    <row r="35" spans="1:4" ht="26.25">
      <c r="A35" s="6">
        <v>32</v>
      </c>
      <c r="B35" s="13">
        <v>26</v>
      </c>
      <c r="C35" s="14">
        <v>28</v>
      </c>
      <c r="D35" s="4">
        <f t="shared" si="0"/>
        <v>54</v>
      </c>
    </row>
    <row r="36" spans="1:4" ht="26.25">
      <c r="A36" s="6">
        <v>33</v>
      </c>
      <c r="B36" s="13">
        <v>26</v>
      </c>
      <c r="C36" s="16">
        <v>29</v>
      </c>
      <c r="D36" s="4">
        <f t="shared" si="0"/>
        <v>55</v>
      </c>
    </row>
    <row r="37" spans="1:4" ht="26.25">
      <c r="A37" s="7">
        <v>34</v>
      </c>
      <c r="B37" s="16">
        <v>19</v>
      </c>
      <c r="C37" s="4">
        <v>20</v>
      </c>
      <c r="D37" s="4">
        <f t="shared" si="0"/>
        <v>39</v>
      </c>
    </row>
    <row r="38" spans="1:4" ht="26.25">
      <c r="A38" s="3">
        <v>35</v>
      </c>
      <c r="B38" s="4">
        <v>33</v>
      </c>
      <c r="C38" s="4">
        <v>27</v>
      </c>
      <c r="D38" s="4">
        <f t="shared" si="0"/>
        <v>60</v>
      </c>
    </row>
    <row r="39" spans="1:4" ht="26.25">
      <c r="A39" s="6">
        <v>36</v>
      </c>
      <c r="B39" s="13">
        <v>24</v>
      </c>
      <c r="C39" s="13">
        <v>22</v>
      </c>
      <c r="D39" s="4">
        <f t="shared" si="0"/>
        <v>46</v>
      </c>
    </row>
    <row r="40" spans="1:4" ht="26.25">
      <c r="A40" s="6">
        <v>37</v>
      </c>
      <c r="B40" s="13">
        <v>29</v>
      </c>
      <c r="C40" s="13">
        <v>14</v>
      </c>
      <c r="D40" s="4">
        <f t="shared" si="0"/>
        <v>43</v>
      </c>
    </row>
    <row r="41" spans="1:4" ht="26.25">
      <c r="A41" s="6">
        <v>38</v>
      </c>
      <c r="B41" s="13">
        <v>29</v>
      </c>
      <c r="C41" s="13">
        <v>22</v>
      </c>
      <c r="D41" s="4">
        <f t="shared" si="0"/>
        <v>51</v>
      </c>
    </row>
    <row r="42" spans="1:4" ht="26.25">
      <c r="A42" s="6">
        <v>39</v>
      </c>
      <c r="B42" s="13">
        <v>22</v>
      </c>
      <c r="C42" s="13">
        <v>25</v>
      </c>
      <c r="D42" s="4">
        <f t="shared" si="0"/>
        <v>47</v>
      </c>
    </row>
    <row r="43" spans="1:4" ht="26.25">
      <c r="A43" s="6">
        <v>40</v>
      </c>
      <c r="B43" s="13">
        <v>34</v>
      </c>
      <c r="C43" s="13">
        <v>28</v>
      </c>
      <c r="D43" s="4">
        <f t="shared" si="0"/>
        <v>62</v>
      </c>
    </row>
    <row r="44" spans="1:4" ht="26.25">
      <c r="A44" s="6">
        <v>41</v>
      </c>
      <c r="B44" s="13">
        <v>20</v>
      </c>
      <c r="C44" s="13">
        <v>25</v>
      </c>
      <c r="D44" s="4">
        <f t="shared" si="0"/>
        <v>45</v>
      </c>
    </row>
    <row r="45" spans="1:4" ht="26.25">
      <c r="A45" s="6">
        <v>42</v>
      </c>
      <c r="B45" s="13">
        <v>18</v>
      </c>
      <c r="C45" s="13">
        <v>21</v>
      </c>
      <c r="D45" s="4">
        <f t="shared" si="0"/>
        <v>39</v>
      </c>
    </row>
    <row r="46" spans="1:4" ht="26.25">
      <c r="A46" s="6">
        <v>43</v>
      </c>
      <c r="B46" s="13">
        <v>27</v>
      </c>
      <c r="C46" s="13">
        <v>28</v>
      </c>
      <c r="D46" s="4">
        <f t="shared" si="0"/>
        <v>55</v>
      </c>
    </row>
    <row r="47" spans="1:4" ht="26.25">
      <c r="A47" s="6">
        <v>44</v>
      </c>
      <c r="B47" s="13">
        <v>23</v>
      </c>
      <c r="C47" s="13">
        <v>21</v>
      </c>
      <c r="D47" s="4">
        <f t="shared" si="0"/>
        <v>44</v>
      </c>
    </row>
    <row r="48" spans="1:4" ht="26.25">
      <c r="A48" s="6">
        <v>45</v>
      </c>
      <c r="B48" s="13">
        <v>20</v>
      </c>
      <c r="C48" s="13">
        <v>19</v>
      </c>
      <c r="D48" s="4">
        <f t="shared" si="0"/>
        <v>39</v>
      </c>
    </row>
    <row r="49" spans="1:4" ht="26.25">
      <c r="A49" s="6">
        <v>46</v>
      </c>
      <c r="B49" s="13">
        <v>17</v>
      </c>
      <c r="C49" s="13">
        <v>25</v>
      </c>
      <c r="D49" s="4">
        <f t="shared" si="0"/>
        <v>42</v>
      </c>
    </row>
    <row r="50" spans="1:4" ht="26.25">
      <c r="A50" s="6">
        <v>47</v>
      </c>
      <c r="B50" s="13">
        <v>28</v>
      </c>
      <c r="C50" s="13">
        <v>23</v>
      </c>
      <c r="D50" s="4">
        <f t="shared" si="0"/>
        <v>51</v>
      </c>
    </row>
    <row r="51" spans="1:4" ht="26.25">
      <c r="A51" s="6">
        <v>48</v>
      </c>
      <c r="B51" s="13">
        <v>23</v>
      </c>
      <c r="C51" s="13">
        <v>15</v>
      </c>
      <c r="D51" s="4">
        <f t="shared" si="0"/>
        <v>38</v>
      </c>
    </row>
    <row r="52" spans="1:4" ht="26.25">
      <c r="A52" s="6">
        <v>49</v>
      </c>
      <c r="B52" s="13">
        <v>20</v>
      </c>
      <c r="C52" s="13">
        <v>23</v>
      </c>
      <c r="D52" s="4">
        <f t="shared" si="0"/>
        <v>43</v>
      </c>
    </row>
    <row r="53" spans="1:4" ht="26.25">
      <c r="A53" s="6">
        <v>50</v>
      </c>
      <c r="B53" s="13">
        <v>11</v>
      </c>
      <c r="C53" s="13">
        <v>13</v>
      </c>
      <c r="D53" s="4">
        <f t="shared" si="0"/>
        <v>24</v>
      </c>
    </row>
    <row r="54" spans="1:4" ht="26.25">
      <c r="A54" s="6">
        <v>51</v>
      </c>
      <c r="B54" s="13">
        <v>26</v>
      </c>
      <c r="C54" s="13">
        <v>27</v>
      </c>
      <c r="D54" s="4">
        <f t="shared" si="0"/>
        <v>53</v>
      </c>
    </row>
    <row r="55" spans="1:4" ht="26.25">
      <c r="A55" s="6">
        <v>52</v>
      </c>
      <c r="B55" s="13">
        <v>10</v>
      </c>
      <c r="C55" s="13">
        <v>24</v>
      </c>
      <c r="D55" s="4">
        <f t="shared" si="0"/>
        <v>34</v>
      </c>
    </row>
    <row r="56" spans="1:4" ht="26.25">
      <c r="A56" s="6">
        <v>53</v>
      </c>
      <c r="B56" s="13">
        <v>19</v>
      </c>
      <c r="C56" s="13">
        <v>28</v>
      </c>
      <c r="D56" s="4">
        <f t="shared" si="0"/>
        <v>47</v>
      </c>
    </row>
    <row r="57" spans="1:4" ht="26.25">
      <c r="A57" s="6">
        <v>54</v>
      </c>
      <c r="B57" s="13">
        <v>15</v>
      </c>
      <c r="C57" s="13">
        <v>18</v>
      </c>
      <c r="D57" s="4">
        <f t="shared" si="0"/>
        <v>33</v>
      </c>
    </row>
    <row r="58" spans="1:4" ht="26.25">
      <c r="A58" s="6">
        <v>55</v>
      </c>
      <c r="B58" s="13">
        <v>23</v>
      </c>
      <c r="C58" s="13">
        <v>18</v>
      </c>
      <c r="D58" s="4">
        <f t="shared" si="0"/>
        <v>41</v>
      </c>
    </row>
    <row r="59" spans="1:4" ht="26.25">
      <c r="A59" s="6">
        <v>56</v>
      </c>
      <c r="B59" s="13">
        <v>12</v>
      </c>
      <c r="C59" s="13">
        <v>25</v>
      </c>
      <c r="D59" s="4">
        <f t="shared" si="0"/>
        <v>37</v>
      </c>
    </row>
    <row r="60" spans="1:4" ht="26.25">
      <c r="A60" s="6">
        <v>57</v>
      </c>
      <c r="B60" s="13">
        <v>20</v>
      </c>
      <c r="C60" s="13">
        <v>15</v>
      </c>
      <c r="D60" s="4">
        <f t="shared" si="0"/>
        <v>35</v>
      </c>
    </row>
    <row r="61" spans="1:4" ht="26.25">
      <c r="A61" s="6">
        <v>58</v>
      </c>
      <c r="B61" s="13">
        <v>20</v>
      </c>
      <c r="C61" s="13">
        <v>13</v>
      </c>
      <c r="D61" s="4">
        <f t="shared" si="0"/>
        <v>33</v>
      </c>
    </row>
    <row r="62" spans="1:4" ht="26.25">
      <c r="A62" s="6">
        <v>59</v>
      </c>
      <c r="B62" s="13">
        <v>15</v>
      </c>
      <c r="C62" s="13">
        <v>12</v>
      </c>
      <c r="D62" s="4">
        <f t="shared" si="0"/>
        <v>27</v>
      </c>
    </row>
    <row r="63" spans="1:4" ht="26.25">
      <c r="A63" s="6">
        <v>60</v>
      </c>
      <c r="B63" s="13">
        <v>7</v>
      </c>
      <c r="C63" s="13">
        <v>7</v>
      </c>
      <c r="D63" s="4">
        <f t="shared" si="0"/>
        <v>14</v>
      </c>
    </row>
    <row r="64" spans="1:4" ht="26.25">
      <c r="A64" s="6">
        <v>61</v>
      </c>
      <c r="B64" s="13">
        <v>18</v>
      </c>
      <c r="C64" s="13">
        <v>18</v>
      </c>
      <c r="D64" s="4">
        <f t="shared" si="0"/>
        <v>36</v>
      </c>
    </row>
    <row r="65" spans="1:4" ht="26.25">
      <c r="A65" s="6">
        <v>62</v>
      </c>
      <c r="B65" s="13">
        <v>11</v>
      </c>
      <c r="C65" s="13">
        <v>18</v>
      </c>
      <c r="D65" s="4">
        <f t="shared" si="0"/>
        <v>29</v>
      </c>
    </row>
    <row r="66" spans="1:4" ht="26.25">
      <c r="A66" s="6">
        <v>63</v>
      </c>
      <c r="B66" s="13">
        <v>14</v>
      </c>
      <c r="C66" s="13">
        <v>16</v>
      </c>
      <c r="D66" s="4">
        <f t="shared" si="0"/>
        <v>30</v>
      </c>
    </row>
    <row r="67" spans="1:4" ht="26.25">
      <c r="A67" s="6">
        <v>64</v>
      </c>
      <c r="B67" s="13">
        <v>15</v>
      </c>
      <c r="C67" s="13">
        <v>17</v>
      </c>
      <c r="D67" s="4">
        <f t="shared" si="0"/>
        <v>32</v>
      </c>
    </row>
    <row r="68" spans="1:4" ht="26.25">
      <c r="A68" s="6">
        <v>65</v>
      </c>
      <c r="B68" s="13">
        <v>6</v>
      </c>
      <c r="C68" s="13">
        <v>16</v>
      </c>
      <c r="D68" s="4">
        <f aca="true" t="shared" si="1" ref="D68:D106">SUM(B68:C68)</f>
        <v>22</v>
      </c>
    </row>
    <row r="69" spans="1:4" ht="26.25">
      <c r="A69" s="6">
        <v>66</v>
      </c>
      <c r="B69" s="13">
        <v>9</v>
      </c>
      <c r="C69" s="13">
        <v>14</v>
      </c>
      <c r="D69" s="4">
        <f t="shared" si="1"/>
        <v>23</v>
      </c>
    </row>
    <row r="70" spans="1:4" ht="26.25">
      <c r="A70" s="6">
        <v>67</v>
      </c>
      <c r="B70" s="13">
        <v>7</v>
      </c>
      <c r="C70" s="13">
        <v>7</v>
      </c>
      <c r="D70" s="4">
        <f t="shared" si="1"/>
        <v>14</v>
      </c>
    </row>
    <row r="71" spans="1:4" ht="26.25">
      <c r="A71" s="6">
        <v>68</v>
      </c>
      <c r="B71" s="13">
        <v>9</v>
      </c>
      <c r="C71" s="13">
        <v>6</v>
      </c>
      <c r="D71" s="4">
        <f t="shared" si="1"/>
        <v>15</v>
      </c>
    </row>
    <row r="72" spans="1:4" ht="26.25">
      <c r="A72" s="6">
        <v>69</v>
      </c>
      <c r="B72" s="13">
        <v>5</v>
      </c>
      <c r="C72" s="13">
        <v>16</v>
      </c>
      <c r="D72" s="4">
        <f t="shared" si="1"/>
        <v>21</v>
      </c>
    </row>
    <row r="73" spans="1:4" ht="26.25">
      <c r="A73" s="3">
        <v>70</v>
      </c>
      <c r="B73" s="4">
        <v>4</v>
      </c>
      <c r="C73" s="4">
        <v>5</v>
      </c>
      <c r="D73" s="4">
        <f t="shared" si="1"/>
        <v>9</v>
      </c>
    </row>
    <row r="74" spans="1:4" ht="26.25">
      <c r="A74" s="8">
        <v>71</v>
      </c>
      <c r="B74" s="15">
        <v>9</v>
      </c>
      <c r="C74" s="15">
        <v>4</v>
      </c>
      <c r="D74" s="4">
        <f t="shared" si="1"/>
        <v>13</v>
      </c>
    </row>
    <row r="75" spans="1:4" ht="26.25">
      <c r="A75" s="6">
        <v>72</v>
      </c>
      <c r="B75" s="13">
        <v>9</v>
      </c>
      <c r="C75" s="13">
        <v>5</v>
      </c>
      <c r="D75" s="4">
        <f t="shared" si="1"/>
        <v>14</v>
      </c>
    </row>
    <row r="76" spans="1:4" ht="26.25">
      <c r="A76" s="6">
        <v>73</v>
      </c>
      <c r="B76" s="13">
        <v>5</v>
      </c>
      <c r="C76" s="13">
        <v>5</v>
      </c>
      <c r="D76" s="4">
        <f t="shared" si="1"/>
        <v>10</v>
      </c>
    </row>
    <row r="77" spans="1:4" ht="26.25">
      <c r="A77" s="6">
        <v>74</v>
      </c>
      <c r="B77" s="13">
        <v>4</v>
      </c>
      <c r="C77" s="13">
        <v>10</v>
      </c>
      <c r="D77" s="4">
        <f t="shared" si="1"/>
        <v>14</v>
      </c>
    </row>
    <row r="78" spans="1:4" ht="26.25">
      <c r="A78" s="6">
        <v>75</v>
      </c>
      <c r="B78" s="13">
        <v>3</v>
      </c>
      <c r="C78" s="13">
        <v>3</v>
      </c>
      <c r="D78" s="4">
        <f t="shared" si="1"/>
        <v>6</v>
      </c>
    </row>
    <row r="79" spans="1:4" ht="26.25">
      <c r="A79" s="6">
        <v>76</v>
      </c>
      <c r="B79" s="13">
        <v>8</v>
      </c>
      <c r="C79" s="13">
        <v>6</v>
      </c>
      <c r="D79" s="4">
        <f t="shared" si="1"/>
        <v>14</v>
      </c>
    </row>
    <row r="80" spans="1:4" ht="26.25">
      <c r="A80" s="6">
        <v>77</v>
      </c>
      <c r="B80" s="13">
        <v>1</v>
      </c>
      <c r="C80" s="13">
        <v>6</v>
      </c>
      <c r="D80" s="4">
        <f t="shared" si="1"/>
        <v>7</v>
      </c>
    </row>
    <row r="81" spans="1:4" ht="26.25">
      <c r="A81" s="6">
        <v>78</v>
      </c>
      <c r="B81" s="13">
        <v>3</v>
      </c>
      <c r="C81" s="13">
        <v>4</v>
      </c>
      <c r="D81" s="4">
        <f t="shared" si="1"/>
        <v>7</v>
      </c>
    </row>
    <row r="82" spans="1:4" ht="26.25">
      <c r="A82" s="6">
        <v>79</v>
      </c>
      <c r="B82" s="13">
        <v>6</v>
      </c>
      <c r="C82" s="13">
        <v>5</v>
      </c>
      <c r="D82" s="4">
        <f t="shared" si="1"/>
        <v>11</v>
      </c>
    </row>
    <row r="83" spans="1:4" ht="26.25">
      <c r="A83" s="6">
        <v>80</v>
      </c>
      <c r="B83" s="13">
        <v>1</v>
      </c>
      <c r="C83" s="13">
        <v>2</v>
      </c>
      <c r="D83" s="4">
        <f t="shared" si="1"/>
        <v>3</v>
      </c>
    </row>
    <row r="84" spans="1:4" ht="26.25">
      <c r="A84" s="6">
        <v>81</v>
      </c>
      <c r="B84" s="13">
        <v>3</v>
      </c>
      <c r="C84" s="13">
        <v>5</v>
      </c>
      <c r="D84" s="4">
        <f t="shared" si="1"/>
        <v>8</v>
      </c>
    </row>
    <row r="85" spans="1:4" ht="26.25">
      <c r="A85" s="6">
        <v>82</v>
      </c>
      <c r="B85" s="13">
        <v>3</v>
      </c>
      <c r="C85" s="13">
        <v>1</v>
      </c>
      <c r="D85" s="4">
        <f t="shared" si="1"/>
        <v>4</v>
      </c>
    </row>
    <row r="86" spans="1:4" ht="26.25">
      <c r="A86" s="6">
        <v>83</v>
      </c>
      <c r="B86" s="13">
        <v>2</v>
      </c>
      <c r="C86" s="13">
        <v>3</v>
      </c>
      <c r="D86" s="4">
        <f t="shared" si="1"/>
        <v>5</v>
      </c>
    </row>
    <row r="87" spans="1:4" ht="26.25">
      <c r="A87" s="6">
        <v>84</v>
      </c>
      <c r="B87" s="13">
        <v>3</v>
      </c>
      <c r="C87" s="13">
        <v>4</v>
      </c>
      <c r="D87" s="4">
        <f t="shared" si="1"/>
        <v>7</v>
      </c>
    </row>
    <row r="88" spans="1:4" ht="26.25">
      <c r="A88" s="6">
        <v>85</v>
      </c>
      <c r="B88" s="13">
        <v>0</v>
      </c>
      <c r="C88" s="13">
        <v>2</v>
      </c>
      <c r="D88" s="4">
        <f t="shared" si="1"/>
        <v>2</v>
      </c>
    </row>
    <row r="89" spans="1:4" ht="26.25">
      <c r="A89" s="6">
        <v>86</v>
      </c>
      <c r="B89" s="13">
        <v>5</v>
      </c>
      <c r="C89" s="13">
        <v>6</v>
      </c>
      <c r="D89" s="4">
        <f t="shared" si="1"/>
        <v>11</v>
      </c>
    </row>
    <row r="90" spans="1:4" ht="26.25">
      <c r="A90" s="6">
        <v>87</v>
      </c>
      <c r="B90" s="13">
        <v>2</v>
      </c>
      <c r="C90" s="13">
        <v>2</v>
      </c>
      <c r="D90" s="4">
        <f t="shared" si="1"/>
        <v>4</v>
      </c>
    </row>
    <row r="91" spans="1:4" ht="26.25">
      <c r="A91" s="6">
        <v>88</v>
      </c>
      <c r="B91" s="13">
        <v>1</v>
      </c>
      <c r="C91" s="13">
        <v>1</v>
      </c>
      <c r="D91" s="4">
        <f t="shared" si="1"/>
        <v>2</v>
      </c>
    </row>
    <row r="92" spans="1:4" ht="26.25">
      <c r="A92" s="6">
        <v>89</v>
      </c>
      <c r="B92" s="13">
        <v>0</v>
      </c>
      <c r="C92" s="13">
        <v>5</v>
      </c>
      <c r="D92" s="4">
        <f t="shared" si="1"/>
        <v>5</v>
      </c>
    </row>
    <row r="93" spans="1:4" ht="26.25">
      <c r="A93" s="6">
        <v>90</v>
      </c>
      <c r="B93" s="13">
        <v>1</v>
      </c>
      <c r="C93" s="13">
        <v>0</v>
      </c>
      <c r="D93" s="4">
        <f t="shared" si="1"/>
        <v>1</v>
      </c>
    </row>
    <row r="94" spans="1:4" ht="26.25">
      <c r="A94" s="6">
        <v>91</v>
      </c>
      <c r="B94" s="13">
        <v>1</v>
      </c>
      <c r="C94" s="13">
        <v>2</v>
      </c>
      <c r="D94" s="4">
        <f t="shared" si="1"/>
        <v>3</v>
      </c>
    </row>
    <row r="95" spans="1:4" ht="26.25">
      <c r="A95" s="6">
        <v>92</v>
      </c>
      <c r="B95" s="13">
        <v>0</v>
      </c>
      <c r="C95" s="13">
        <v>0</v>
      </c>
      <c r="D95" s="4">
        <f t="shared" si="1"/>
        <v>0</v>
      </c>
    </row>
    <row r="96" spans="1:4" ht="26.25">
      <c r="A96" s="6">
        <v>93</v>
      </c>
      <c r="B96" s="13">
        <v>0</v>
      </c>
      <c r="C96" s="13">
        <v>1</v>
      </c>
      <c r="D96" s="4">
        <f t="shared" si="1"/>
        <v>1</v>
      </c>
    </row>
    <row r="97" spans="1:4" ht="26.25">
      <c r="A97" s="6">
        <v>94</v>
      </c>
      <c r="B97" s="13">
        <v>0</v>
      </c>
      <c r="C97" s="13">
        <v>2</v>
      </c>
      <c r="D97" s="4">
        <f t="shared" si="1"/>
        <v>2</v>
      </c>
    </row>
    <row r="98" spans="1:4" ht="26.25">
      <c r="A98" s="6">
        <v>95</v>
      </c>
      <c r="B98" s="13">
        <v>1</v>
      </c>
      <c r="C98" s="13">
        <v>0</v>
      </c>
      <c r="D98" s="4">
        <f t="shared" si="1"/>
        <v>1</v>
      </c>
    </row>
    <row r="99" spans="1:4" ht="26.25">
      <c r="A99" s="6">
        <v>96</v>
      </c>
      <c r="B99" s="13">
        <v>0</v>
      </c>
      <c r="C99" s="13">
        <v>0</v>
      </c>
      <c r="D99" s="4">
        <f t="shared" si="1"/>
        <v>0</v>
      </c>
    </row>
    <row r="100" spans="1:4" ht="26.25">
      <c r="A100" s="6">
        <v>97</v>
      </c>
      <c r="B100" s="13">
        <v>0</v>
      </c>
      <c r="C100" s="13">
        <v>0</v>
      </c>
      <c r="D100" s="4">
        <f t="shared" si="1"/>
        <v>0</v>
      </c>
    </row>
    <row r="101" spans="1:4" ht="26.25">
      <c r="A101" s="6">
        <v>98</v>
      </c>
      <c r="B101" s="6">
        <v>0</v>
      </c>
      <c r="C101" s="6">
        <v>1</v>
      </c>
      <c r="D101" s="4">
        <f t="shared" si="1"/>
        <v>1</v>
      </c>
    </row>
    <row r="102" spans="1:4" ht="26.25">
      <c r="A102" s="6">
        <v>99</v>
      </c>
      <c r="B102" s="6">
        <v>1</v>
      </c>
      <c r="C102" s="6">
        <v>0</v>
      </c>
      <c r="D102" s="4">
        <f t="shared" si="1"/>
        <v>1</v>
      </c>
    </row>
    <row r="103" spans="1:4" ht="26.25">
      <c r="A103" s="6">
        <v>100</v>
      </c>
      <c r="B103" s="6">
        <v>0</v>
      </c>
      <c r="C103" s="6">
        <v>0</v>
      </c>
      <c r="D103" s="4">
        <f t="shared" si="1"/>
        <v>0</v>
      </c>
    </row>
    <row r="104" spans="1:4" ht="26.25">
      <c r="A104" s="6" t="s">
        <v>5</v>
      </c>
      <c r="B104" s="6">
        <v>0</v>
      </c>
      <c r="C104" s="6">
        <v>4</v>
      </c>
      <c r="D104" s="4">
        <f t="shared" si="1"/>
        <v>4</v>
      </c>
    </row>
    <row r="105" spans="1:4" ht="26.25">
      <c r="A105" s="7" t="s">
        <v>6</v>
      </c>
      <c r="B105" s="7">
        <v>0</v>
      </c>
      <c r="C105" s="7">
        <v>0</v>
      </c>
      <c r="D105" s="4">
        <f t="shared" si="1"/>
        <v>0</v>
      </c>
    </row>
    <row r="106" spans="1:4" ht="26.25">
      <c r="A106" s="2" t="s">
        <v>4</v>
      </c>
      <c r="B106" s="9">
        <f>SUM(B3:B105)</f>
        <v>1548</v>
      </c>
      <c r="C106" s="9">
        <f>SUM(C3:C105)</f>
        <v>1576</v>
      </c>
      <c r="D106" s="9">
        <f t="shared" si="1"/>
        <v>3124</v>
      </c>
    </row>
  </sheetData>
  <sheetProtection/>
  <printOptions/>
  <pageMargins left="0.75" right="0.75" top="0.52" bottom="0.43" header="0.33" footer="0.3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6"/>
  <sheetViews>
    <sheetView zoomScale="120" zoomScaleNormal="120" zoomScalePageLayoutView="0" workbookViewId="0" topLeftCell="A103">
      <selection activeCell="B109" sqref="B109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29.25">
      <c r="A1" s="47" t="s">
        <v>13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f>ยี่งอ!B3+ท้องถิ่นเทศบาลตำบลยี่งอ!B3</f>
        <v>378</v>
      </c>
      <c r="C3" s="4">
        <f>ยี่งอ!C3+ท้องถิ่นเทศบาลตำบลยี่งอ!C3</f>
        <v>380</v>
      </c>
      <c r="D3" s="4">
        <f>SUM(B3:C3)</f>
        <v>758</v>
      </c>
    </row>
    <row r="4" spans="1:4" ht="26.25">
      <c r="A4" s="6">
        <v>1</v>
      </c>
      <c r="B4" s="4">
        <f>ยี่งอ!B4+ท้องถิ่นเทศบาลตำบลยี่งอ!B4</f>
        <v>382</v>
      </c>
      <c r="C4" s="4">
        <f>ยี่งอ!C4+ท้องถิ่นเทศบาลตำบลยี่งอ!C4</f>
        <v>375</v>
      </c>
      <c r="D4" s="4">
        <f aca="true" t="shared" si="0" ref="D4:D67">SUM(B4:C4)</f>
        <v>757</v>
      </c>
    </row>
    <row r="5" spans="1:4" ht="26.25">
      <c r="A5" s="6">
        <v>2</v>
      </c>
      <c r="B5" s="4">
        <f>ยี่งอ!B5+ท้องถิ่นเทศบาลตำบลยี่งอ!B5</f>
        <v>388</v>
      </c>
      <c r="C5" s="4">
        <f>ยี่งอ!C5+ท้องถิ่นเทศบาลตำบลยี่งอ!C5</f>
        <v>414</v>
      </c>
      <c r="D5" s="4">
        <f t="shared" si="0"/>
        <v>802</v>
      </c>
    </row>
    <row r="6" spans="1:4" ht="26.25">
      <c r="A6" s="6">
        <v>3</v>
      </c>
      <c r="B6" s="4">
        <f>ยี่งอ!B6+ท้องถิ่นเทศบาลตำบลยี่งอ!B6</f>
        <v>432</v>
      </c>
      <c r="C6" s="4">
        <f>ยี่งอ!C6+ท้องถิ่นเทศบาลตำบลยี่งอ!C6</f>
        <v>404</v>
      </c>
      <c r="D6" s="4">
        <f t="shared" si="0"/>
        <v>836</v>
      </c>
    </row>
    <row r="7" spans="1:4" ht="26.25">
      <c r="A7" s="6">
        <v>4</v>
      </c>
      <c r="B7" s="4">
        <f>ยี่งอ!B7+ท้องถิ่นเทศบาลตำบลยี่งอ!B7</f>
        <v>377</v>
      </c>
      <c r="C7" s="4">
        <f>ยี่งอ!C7+ท้องถิ่นเทศบาลตำบลยี่งอ!C7</f>
        <v>411</v>
      </c>
      <c r="D7" s="4">
        <f t="shared" si="0"/>
        <v>788</v>
      </c>
    </row>
    <row r="8" spans="1:4" ht="26.25">
      <c r="A8" s="6">
        <v>5</v>
      </c>
      <c r="B8" s="4">
        <f>ยี่งอ!B8+ท้องถิ่นเทศบาลตำบลยี่งอ!B8</f>
        <v>459</v>
      </c>
      <c r="C8" s="4">
        <f>ยี่งอ!C8+ท้องถิ่นเทศบาลตำบลยี่งอ!C8</f>
        <v>442</v>
      </c>
      <c r="D8" s="4">
        <f t="shared" si="0"/>
        <v>901</v>
      </c>
    </row>
    <row r="9" spans="1:4" ht="26.25">
      <c r="A9" s="6">
        <v>6</v>
      </c>
      <c r="B9" s="4">
        <f>ยี่งอ!B9+ท้องถิ่นเทศบาลตำบลยี่งอ!B9</f>
        <v>416</v>
      </c>
      <c r="C9" s="4">
        <f>ยี่งอ!C9+ท้องถิ่นเทศบาลตำบลยี่งอ!C9</f>
        <v>360</v>
      </c>
      <c r="D9" s="4">
        <f t="shared" si="0"/>
        <v>776</v>
      </c>
    </row>
    <row r="10" spans="1:4" ht="26.25">
      <c r="A10" s="6">
        <v>7</v>
      </c>
      <c r="B10" s="4">
        <f>ยี่งอ!B10+ท้องถิ่นเทศบาลตำบลยี่งอ!B10</f>
        <v>388</v>
      </c>
      <c r="C10" s="4">
        <f>ยี่งอ!C10+ท้องถิ่นเทศบาลตำบลยี่งอ!C10</f>
        <v>381</v>
      </c>
      <c r="D10" s="4">
        <f t="shared" si="0"/>
        <v>769</v>
      </c>
    </row>
    <row r="11" spans="1:4" ht="26.25">
      <c r="A11" s="6">
        <v>8</v>
      </c>
      <c r="B11" s="4">
        <f>ยี่งอ!B11+ท้องถิ่นเทศบาลตำบลยี่งอ!B11</f>
        <v>417</v>
      </c>
      <c r="C11" s="4">
        <f>ยี่งอ!C11+ท้องถิ่นเทศบาลตำบลยี่งอ!C11</f>
        <v>417</v>
      </c>
      <c r="D11" s="4">
        <f t="shared" si="0"/>
        <v>834</v>
      </c>
    </row>
    <row r="12" spans="1:4" ht="26.25">
      <c r="A12" s="6">
        <v>9</v>
      </c>
      <c r="B12" s="4">
        <f>ยี่งอ!B12+ท้องถิ่นเทศบาลตำบลยี่งอ!B12</f>
        <v>442</v>
      </c>
      <c r="C12" s="4">
        <f>ยี่งอ!C12+ท้องถิ่นเทศบาลตำบลยี่งอ!C12</f>
        <v>394</v>
      </c>
      <c r="D12" s="4">
        <f t="shared" si="0"/>
        <v>836</v>
      </c>
    </row>
    <row r="13" spans="1:4" ht="26.25">
      <c r="A13" s="6">
        <v>10</v>
      </c>
      <c r="B13" s="4">
        <f>ยี่งอ!B13+ท้องถิ่นเทศบาลตำบลยี่งอ!B13</f>
        <v>379</v>
      </c>
      <c r="C13" s="4">
        <f>ยี่งอ!C13+ท้องถิ่นเทศบาลตำบลยี่งอ!C13</f>
        <v>361</v>
      </c>
      <c r="D13" s="4">
        <f t="shared" si="0"/>
        <v>740</v>
      </c>
    </row>
    <row r="14" spans="1:4" ht="26.25">
      <c r="A14" s="6">
        <v>11</v>
      </c>
      <c r="B14" s="4">
        <f>ยี่งอ!B14+ท้องถิ่นเทศบาลตำบลยี่งอ!B14</f>
        <v>432</v>
      </c>
      <c r="C14" s="4">
        <f>ยี่งอ!C14+ท้องถิ่นเทศบาลตำบลยี่งอ!C14</f>
        <v>350</v>
      </c>
      <c r="D14" s="4">
        <f t="shared" si="0"/>
        <v>782</v>
      </c>
    </row>
    <row r="15" spans="1:4" ht="26.25">
      <c r="A15" s="6">
        <v>12</v>
      </c>
      <c r="B15" s="4">
        <f>ยี่งอ!B15+ท้องถิ่นเทศบาลตำบลยี่งอ!B15</f>
        <v>385</v>
      </c>
      <c r="C15" s="4">
        <f>ยี่งอ!C15+ท้องถิ่นเทศบาลตำบลยี่งอ!C15</f>
        <v>363</v>
      </c>
      <c r="D15" s="4">
        <f t="shared" si="0"/>
        <v>748</v>
      </c>
    </row>
    <row r="16" spans="1:4" ht="26.25">
      <c r="A16" s="6">
        <v>13</v>
      </c>
      <c r="B16" s="4">
        <f>ยี่งอ!B16+ท้องถิ่นเทศบาลตำบลยี่งอ!B16</f>
        <v>412</v>
      </c>
      <c r="C16" s="4">
        <f>ยี่งอ!C16+ท้องถิ่นเทศบาลตำบลยี่งอ!C16</f>
        <v>358</v>
      </c>
      <c r="D16" s="4">
        <f t="shared" si="0"/>
        <v>770</v>
      </c>
    </row>
    <row r="17" spans="1:4" ht="26.25">
      <c r="A17" s="6">
        <v>14</v>
      </c>
      <c r="B17" s="4">
        <f>ยี่งอ!B17+ท้องถิ่นเทศบาลตำบลยี่งอ!B17</f>
        <v>384</v>
      </c>
      <c r="C17" s="4">
        <f>ยี่งอ!C17+ท้องถิ่นเทศบาลตำบลยี่งอ!C17</f>
        <v>362</v>
      </c>
      <c r="D17" s="4">
        <f t="shared" si="0"/>
        <v>746</v>
      </c>
    </row>
    <row r="18" spans="1:4" ht="26.25">
      <c r="A18" s="6">
        <v>15</v>
      </c>
      <c r="B18" s="4">
        <f>ยี่งอ!B18+ท้องถิ่นเทศบาลตำบลยี่งอ!B18</f>
        <v>362</v>
      </c>
      <c r="C18" s="4">
        <f>ยี่งอ!C18+ท้องถิ่นเทศบาลตำบลยี่งอ!C18</f>
        <v>379</v>
      </c>
      <c r="D18" s="4">
        <f t="shared" si="0"/>
        <v>741</v>
      </c>
    </row>
    <row r="19" spans="1:4" ht="26.25">
      <c r="A19" s="6">
        <v>16</v>
      </c>
      <c r="B19" s="4">
        <f>ยี่งอ!B19+ท้องถิ่นเทศบาลตำบลยี่งอ!B19</f>
        <v>392</v>
      </c>
      <c r="C19" s="4">
        <f>ยี่งอ!C19+ท้องถิ่นเทศบาลตำบลยี่งอ!C19</f>
        <v>381</v>
      </c>
      <c r="D19" s="4">
        <f t="shared" si="0"/>
        <v>773</v>
      </c>
    </row>
    <row r="20" spans="1:4" ht="26.25">
      <c r="A20" s="6">
        <v>17</v>
      </c>
      <c r="B20" s="4">
        <f>ยี่งอ!B20+ท้องถิ่นเทศบาลตำบลยี่งอ!B20</f>
        <v>374</v>
      </c>
      <c r="C20" s="4">
        <f>ยี่งอ!C20+ท้องถิ่นเทศบาลตำบลยี่งอ!C20</f>
        <v>407</v>
      </c>
      <c r="D20" s="4">
        <f t="shared" si="0"/>
        <v>781</v>
      </c>
    </row>
    <row r="21" spans="1:4" ht="26.25">
      <c r="A21" s="6">
        <v>18</v>
      </c>
      <c r="B21" s="4">
        <f>ยี่งอ!B21+ท้องถิ่นเทศบาลตำบลยี่งอ!B21</f>
        <v>373</v>
      </c>
      <c r="C21" s="4">
        <f>ยี่งอ!C21+ท้องถิ่นเทศบาลตำบลยี่งอ!C21</f>
        <v>382</v>
      </c>
      <c r="D21" s="4">
        <f t="shared" si="0"/>
        <v>755</v>
      </c>
    </row>
    <row r="22" spans="1:6" ht="26.25">
      <c r="A22" s="6">
        <v>19</v>
      </c>
      <c r="B22" s="4">
        <f>ยี่งอ!B22+ท้องถิ่นเทศบาลตำบลยี่งอ!B22</f>
        <v>399</v>
      </c>
      <c r="C22" s="4">
        <f>ยี่งอ!C22+ท้องถิ่นเทศบาลตำบลยี่งอ!C22</f>
        <v>367</v>
      </c>
      <c r="D22" s="4">
        <f t="shared" si="0"/>
        <v>766</v>
      </c>
      <c r="F22" s="5">
        <f>SUM(C18:C22)</f>
        <v>1916</v>
      </c>
    </row>
    <row r="23" spans="1:4" ht="26.25">
      <c r="A23" s="6">
        <v>20</v>
      </c>
      <c r="B23" s="4">
        <f>ยี่งอ!B23+ท้องถิ่นเทศบาลตำบลยี่งอ!B23</f>
        <v>405</v>
      </c>
      <c r="C23" s="4">
        <f>ยี่งอ!C23+ท้องถิ่นเทศบาลตำบลยี่งอ!C23</f>
        <v>351</v>
      </c>
      <c r="D23" s="4">
        <f t="shared" si="0"/>
        <v>756</v>
      </c>
    </row>
    <row r="24" spans="1:4" ht="26.25">
      <c r="A24" s="6">
        <v>21</v>
      </c>
      <c r="B24" s="4">
        <f>ยี่งอ!B24+ท้องถิ่นเทศบาลตำบลยี่งอ!B24</f>
        <v>394</v>
      </c>
      <c r="C24" s="4">
        <f>ยี่งอ!C24+ท้องถิ่นเทศบาลตำบลยี่งอ!C24</f>
        <v>401</v>
      </c>
      <c r="D24" s="4">
        <f t="shared" si="0"/>
        <v>795</v>
      </c>
    </row>
    <row r="25" spans="1:4" ht="26.25">
      <c r="A25" s="6">
        <v>22</v>
      </c>
      <c r="B25" s="4">
        <f>ยี่งอ!B25+ท้องถิ่นเทศบาลตำบลยี่งอ!B25</f>
        <v>383</v>
      </c>
      <c r="C25" s="4">
        <f>ยี่งอ!C25+ท้องถิ่นเทศบาลตำบลยี่งอ!C25</f>
        <v>394</v>
      </c>
      <c r="D25" s="4">
        <f t="shared" si="0"/>
        <v>777</v>
      </c>
    </row>
    <row r="26" spans="1:4" ht="26.25">
      <c r="A26" s="6">
        <v>23</v>
      </c>
      <c r="B26" s="4">
        <f>ยี่งอ!B26+ท้องถิ่นเทศบาลตำบลยี่งอ!B26</f>
        <v>383</v>
      </c>
      <c r="C26" s="4">
        <f>ยี่งอ!C26+ท้องถิ่นเทศบาลตำบลยี่งอ!C26</f>
        <v>377</v>
      </c>
      <c r="D26" s="4">
        <f t="shared" si="0"/>
        <v>760</v>
      </c>
    </row>
    <row r="27" spans="1:4" ht="26.25">
      <c r="A27" s="6">
        <v>24</v>
      </c>
      <c r="B27" s="4">
        <f>ยี่งอ!B27+ท้องถิ่นเทศบาลตำบลยี่งอ!B27</f>
        <v>373</v>
      </c>
      <c r="C27" s="4">
        <f>ยี่งอ!C27+ท้องถิ่นเทศบาลตำบลยี่งอ!C27</f>
        <v>393</v>
      </c>
      <c r="D27" s="4">
        <f t="shared" si="0"/>
        <v>766</v>
      </c>
    </row>
    <row r="28" spans="1:4" ht="26.25">
      <c r="A28" s="6">
        <v>25</v>
      </c>
      <c r="B28" s="4">
        <f>ยี่งอ!B28+ท้องถิ่นเทศบาลตำบลยี่งอ!B28</f>
        <v>341</v>
      </c>
      <c r="C28" s="4">
        <f>ยี่งอ!C28+ท้องถิ่นเทศบาลตำบลยี่งอ!C28</f>
        <v>361</v>
      </c>
      <c r="D28" s="4">
        <f t="shared" si="0"/>
        <v>702</v>
      </c>
    </row>
    <row r="29" spans="1:4" ht="26.25">
      <c r="A29" s="6">
        <v>26</v>
      </c>
      <c r="B29" s="4">
        <f>ยี่งอ!B29+ท้องถิ่นเทศบาลตำบลยี่งอ!B29</f>
        <v>369</v>
      </c>
      <c r="C29" s="4">
        <f>ยี่งอ!C29+ท้องถิ่นเทศบาลตำบลยี่งอ!C29</f>
        <v>349</v>
      </c>
      <c r="D29" s="4">
        <f t="shared" si="0"/>
        <v>718</v>
      </c>
    </row>
    <row r="30" spans="1:4" ht="26.25">
      <c r="A30" s="6">
        <v>27</v>
      </c>
      <c r="B30" s="4">
        <f>ยี่งอ!B30+ท้องถิ่นเทศบาลตำบลยี่งอ!B30</f>
        <v>430</v>
      </c>
      <c r="C30" s="4">
        <f>ยี่งอ!C30+ท้องถิ่นเทศบาลตำบลยี่งอ!C30</f>
        <v>414</v>
      </c>
      <c r="D30" s="4">
        <f t="shared" si="0"/>
        <v>844</v>
      </c>
    </row>
    <row r="31" spans="1:4" ht="26.25">
      <c r="A31" s="6">
        <v>28</v>
      </c>
      <c r="B31" s="4">
        <f>ยี่งอ!B31+ท้องถิ่นเทศบาลตำบลยี่งอ!B31</f>
        <v>360</v>
      </c>
      <c r="C31" s="4">
        <f>ยี่งอ!C31+ท้องถิ่นเทศบาลตำบลยี่งอ!C31</f>
        <v>365</v>
      </c>
      <c r="D31" s="4">
        <f t="shared" si="0"/>
        <v>725</v>
      </c>
    </row>
    <row r="32" spans="1:4" ht="26.25">
      <c r="A32" s="6">
        <v>29</v>
      </c>
      <c r="B32" s="4">
        <f>ยี่งอ!B32+ท้องถิ่นเทศบาลตำบลยี่งอ!B32</f>
        <v>349</v>
      </c>
      <c r="C32" s="4">
        <f>ยี่งอ!C32+ท้องถิ่นเทศบาลตำบลยี่งอ!C32</f>
        <v>338</v>
      </c>
      <c r="D32" s="4">
        <f t="shared" si="0"/>
        <v>687</v>
      </c>
    </row>
    <row r="33" spans="1:4" ht="26.25">
      <c r="A33" s="6">
        <v>30</v>
      </c>
      <c r="B33" s="4">
        <f>ยี่งอ!B33+ท้องถิ่นเทศบาลตำบลยี่งอ!B33</f>
        <v>371</v>
      </c>
      <c r="C33" s="4">
        <f>ยี่งอ!C33+ท้องถิ่นเทศบาลตำบลยี่งอ!C33</f>
        <v>364</v>
      </c>
      <c r="D33" s="4">
        <f t="shared" si="0"/>
        <v>735</v>
      </c>
    </row>
    <row r="34" spans="1:4" ht="26.25">
      <c r="A34" s="6">
        <v>31</v>
      </c>
      <c r="B34" s="4">
        <f>ยี่งอ!B34+ท้องถิ่นเทศบาลตำบลยี่งอ!B34</f>
        <v>368</v>
      </c>
      <c r="C34" s="4">
        <f>ยี่งอ!C34+ท้องถิ่นเทศบาลตำบลยี่งอ!C34</f>
        <v>359</v>
      </c>
      <c r="D34" s="4">
        <f t="shared" si="0"/>
        <v>727</v>
      </c>
    </row>
    <row r="35" spans="1:4" ht="26.25">
      <c r="A35" s="6">
        <v>32</v>
      </c>
      <c r="B35" s="4">
        <f>ยี่งอ!B35+ท้องถิ่นเทศบาลตำบลยี่งอ!B35</f>
        <v>427</v>
      </c>
      <c r="C35" s="4">
        <f>ยี่งอ!C35+ท้องถิ่นเทศบาลตำบลยี่งอ!C35</f>
        <v>398</v>
      </c>
      <c r="D35" s="4">
        <f t="shared" si="0"/>
        <v>825</v>
      </c>
    </row>
    <row r="36" spans="1:4" ht="26.25">
      <c r="A36" s="6">
        <v>33</v>
      </c>
      <c r="B36" s="4">
        <f>ยี่งอ!B36+ท้องถิ่นเทศบาลตำบลยี่งอ!B36</f>
        <v>395</v>
      </c>
      <c r="C36" s="4">
        <f>ยี่งอ!C36+ท้องถิ่นเทศบาลตำบลยี่งอ!C36</f>
        <v>346</v>
      </c>
      <c r="D36" s="4">
        <f t="shared" si="0"/>
        <v>741</v>
      </c>
    </row>
    <row r="37" spans="1:4" ht="26.25">
      <c r="A37" s="7">
        <v>34</v>
      </c>
      <c r="B37" s="4">
        <f>ยี่งอ!B37+ท้องถิ่นเทศบาลตำบลยี่งอ!B37</f>
        <v>340</v>
      </c>
      <c r="C37" s="4">
        <f>ยี่งอ!C37+ท้องถิ่นเทศบาลตำบลยี่งอ!C37</f>
        <v>329</v>
      </c>
      <c r="D37" s="4">
        <f t="shared" si="0"/>
        <v>669</v>
      </c>
    </row>
    <row r="38" spans="1:4" ht="26.25">
      <c r="A38" s="3">
        <v>35</v>
      </c>
      <c r="B38" s="4">
        <f>ยี่งอ!B38+ท้องถิ่นเทศบาลตำบลยี่งอ!B38</f>
        <v>349</v>
      </c>
      <c r="C38" s="4">
        <f>ยี่งอ!C38+ท้องถิ่นเทศบาลตำบลยี่งอ!C38</f>
        <v>330</v>
      </c>
      <c r="D38" s="4">
        <f t="shared" si="0"/>
        <v>679</v>
      </c>
    </row>
    <row r="39" spans="1:4" ht="26.25">
      <c r="A39" s="6">
        <v>36</v>
      </c>
      <c r="B39" s="4">
        <f>ยี่งอ!B39+ท้องถิ่นเทศบาลตำบลยี่งอ!B39</f>
        <v>347</v>
      </c>
      <c r="C39" s="4">
        <f>ยี่งอ!C39+ท้องถิ่นเทศบาลตำบลยี่งอ!C39</f>
        <v>310</v>
      </c>
      <c r="D39" s="4">
        <f t="shared" si="0"/>
        <v>657</v>
      </c>
    </row>
    <row r="40" spans="1:4" ht="26.25">
      <c r="A40" s="6">
        <v>37</v>
      </c>
      <c r="B40" s="4">
        <f>ยี่งอ!B40+ท้องถิ่นเทศบาลตำบลยี่งอ!B40</f>
        <v>329</v>
      </c>
      <c r="C40" s="4">
        <f>ยี่งอ!C40+ท้องถิ่นเทศบาลตำบลยี่งอ!C40</f>
        <v>284</v>
      </c>
      <c r="D40" s="4">
        <f t="shared" si="0"/>
        <v>613</v>
      </c>
    </row>
    <row r="41" spans="1:4" ht="26.25">
      <c r="A41" s="6">
        <v>38</v>
      </c>
      <c r="B41" s="4">
        <f>ยี่งอ!B41+ท้องถิ่นเทศบาลตำบลยี่งอ!B41</f>
        <v>304</v>
      </c>
      <c r="C41" s="4">
        <f>ยี่งอ!C41+ท้องถิ่นเทศบาลตำบลยี่งอ!C41</f>
        <v>321</v>
      </c>
      <c r="D41" s="4">
        <f t="shared" si="0"/>
        <v>625</v>
      </c>
    </row>
    <row r="42" spans="1:4" ht="26.25">
      <c r="A42" s="6">
        <v>39</v>
      </c>
      <c r="B42" s="4">
        <f>ยี่งอ!B42+ท้องถิ่นเทศบาลตำบลยี่งอ!B42</f>
        <v>305</v>
      </c>
      <c r="C42" s="4">
        <f>ยี่งอ!C42+ท้องถิ่นเทศบาลตำบลยี่งอ!C42</f>
        <v>319</v>
      </c>
      <c r="D42" s="4">
        <f t="shared" si="0"/>
        <v>624</v>
      </c>
    </row>
    <row r="43" spans="1:4" ht="26.25">
      <c r="A43" s="6">
        <v>40</v>
      </c>
      <c r="B43" s="4">
        <f>ยี่งอ!B43+ท้องถิ่นเทศบาลตำบลยี่งอ!B43</f>
        <v>306</v>
      </c>
      <c r="C43" s="4">
        <f>ยี่งอ!C43+ท้องถิ่นเทศบาลตำบลยี่งอ!C43</f>
        <v>343</v>
      </c>
      <c r="D43" s="4">
        <f t="shared" si="0"/>
        <v>649</v>
      </c>
    </row>
    <row r="44" spans="1:4" ht="26.25">
      <c r="A44" s="6">
        <v>41</v>
      </c>
      <c r="B44" s="4">
        <f>ยี่งอ!B44+ท้องถิ่นเทศบาลตำบลยี่งอ!B44</f>
        <v>246</v>
      </c>
      <c r="C44" s="4">
        <f>ยี่งอ!C44+ท้องถิ่นเทศบาลตำบลยี่งอ!C44</f>
        <v>273</v>
      </c>
      <c r="D44" s="4">
        <f t="shared" si="0"/>
        <v>519</v>
      </c>
    </row>
    <row r="45" spans="1:4" ht="26.25">
      <c r="A45" s="6">
        <v>42</v>
      </c>
      <c r="B45" s="4">
        <f>ยี่งอ!B45+ท้องถิ่นเทศบาลตำบลยี่งอ!B45</f>
        <v>257</v>
      </c>
      <c r="C45" s="4">
        <f>ยี่งอ!C45+ท้องถิ่นเทศบาลตำบลยี่งอ!C45</f>
        <v>278</v>
      </c>
      <c r="D45" s="4">
        <f t="shared" si="0"/>
        <v>535</v>
      </c>
    </row>
    <row r="46" spans="1:4" ht="26.25">
      <c r="A46" s="6">
        <v>43</v>
      </c>
      <c r="B46" s="4">
        <f>ยี่งอ!B46+ท้องถิ่นเทศบาลตำบลยี่งอ!B46</f>
        <v>299</v>
      </c>
      <c r="C46" s="4">
        <f>ยี่งอ!C46+ท้องถิ่นเทศบาลตำบลยี่งอ!C46</f>
        <v>334</v>
      </c>
      <c r="D46" s="4">
        <f t="shared" si="0"/>
        <v>633</v>
      </c>
    </row>
    <row r="47" spans="1:4" ht="26.25">
      <c r="A47" s="6">
        <v>44</v>
      </c>
      <c r="B47" s="4">
        <f>ยี่งอ!B47+ท้องถิ่นเทศบาลตำบลยี่งอ!B47</f>
        <v>334</v>
      </c>
      <c r="C47" s="4">
        <f>ยี่งอ!C47+ท้องถิ่นเทศบาลตำบลยี่งอ!C47</f>
        <v>347</v>
      </c>
      <c r="D47" s="4">
        <f t="shared" si="0"/>
        <v>681</v>
      </c>
    </row>
    <row r="48" spans="1:4" ht="26.25">
      <c r="A48" s="6">
        <v>45</v>
      </c>
      <c r="B48" s="4">
        <f>ยี่งอ!B48+ท้องถิ่นเทศบาลตำบลยี่งอ!B48</f>
        <v>312</v>
      </c>
      <c r="C48" s="4">
        <f>ยี่งอ!C48+ท้องถิ่นเทศบาลตำบลยี่งอ!C48</f>
        <v>305</v>
      </c>
      <c r="D48" s="4">
        <f t="shared" si="0"/>
        <v>617</v>
      </c>
    </row>
    <row r="49" spans="1:4" ht="26.25">
      <c r="A49" s="6">
        <v>46</v>
      </c>
      <c r="B49" s="4">
        <f>ยี่งอ!B49+ท้องถิ่นเทศบาลตำบลยี่งอ!B49</f>
        <v>301</v>
      </c>
      <c r="C49" s="4">
        <f>ยี่งอ!C49+ท้องถิ่นเทศบาลตำบลยี่งอ!C49</f>
        <v>306</v>
      </c>
      <c r="D49" s="4">
        <f t="shared" si="0"/>
        <v>607</v>
      </c>
    </row>
    <row r="50" spans="1:4" ht="26.25">
      <c r="A50" s="6">
        <v>47</v>
      </c>
      <c r="B50" s="4">
        <f>ยี่งอ!B50+ท้องถิ่นเทศบาลตำบลยี่งอ!B50</f>
        <v>328</v>
      </c>
      <c r="C50" s="4">
        <f>ยี่งอ!C50+ท้องถิ่นเทศบาลตำบลยี่งอ!C50</f>
        <v>311</v>
      </c>
      <c r="D50" s="4">
        <f t="shared" si="0"/>
        <v>639</v>
      </c>
    </row>
    <row r="51" spans="1:4" ht="26.25">
      <c r="A51" s="6">
        <v>48</v>
      </c>
      <c r="B51" s="4">
        <f>ยี่งอ!B51+ท้องถิ่นเทศบาลตำบลยี่งอ!B51</f>
        <v>296</v>
      </c>
      <c r="C51" s="4">
        <f>ยี่งอ!C51+ท้องถิ่นเทศบาลตำบลยี่งอ!C51</f>
        <v>293</v>
      </c>
      <c r="D51" s="4">
        <f t="shared" si="0"/>
        <v>589</v>
      </c>
    </row>
    <row r="52" spans="1:4" ht="26.25">
      <c r="A52" s="6">
        <v>49</v>
      </c>
      <c r="B52" s="4">
        <f>ยี่งอ!B52+ท้องถิ่นเทศบาลตำบลยี่งอ!B52</f>
        <v>279</v>
      </c>
      <c r="C52" s="4">
        <f>ยี่งอ!C52+ท้องถิ่นเทศบาลตำบลยี่งอ!C52</f>
        <v>302</v>
      </c>
      <c r="D52" s="4">
        <f t="shared" si="0"/>
        <v>581</v>
      </c>
    </row>
    <row r="53" spans="1:4" ht="26.25">
      <c r="A53" s="6">
        <v>50</v>
      </c>
      <c r="B53" s="4">
        <f>ยี่งอ!B53+ท้องถิ่นเทศบาลตำบลยี่งอ!B53</f>
        <v>234</v>
      </c>
      <c r="C53" s="4">
        <f>ยี่งอ!C53+ท้องถิ่นเทศบาลตำบลยี่งอ!C53</f>
        <v>251</v>
      </c>
      <c r="D53" s="4">
        <f t="shared" si="0"/>
        <v>485</v>
      </c>
    </row>
    <row r="54" spans="1:4" ht="26.25">
      <c r="A54" s="6">
        <v>51</v>
      </c>
      <c r="B54" s="4">
        <f>ยี่งอ!B54+ท้องถิ่นเทศบาลตำบลยี่งอ!B54</f>
        <v>264</v>
      </c>
      <c r="C54" s="4">
        <f>ยี่งอ!C54+ท้องถิ่นเทศบาลตำบลยี่งอ!C54</f>
        <v>279</v>
      </c>
      <c r="D54" s="4">
        <f t="shared" si="0"/>
        <v>543</v>
      </c>
    </row>
    <row r="55" spans="1:4" ht="26.25">
      <c r="A55" s="6">
        <v>52</v>
      </c>
      <c r="B55" s="4">
        <f>ยี่งอ!B55+ท้องถิ่นเทศบาลตำบลยี่งอ!B55</f>
        <v>237</v>
      </c>
      <c r="C55" s="4">
        <f>ยี่งอ!C55+ท้องถิ่นเทศบาลตำบลยี่งอ!C55</f>
        <v>280</v>
      </c>
      <c r="D55" s="4">
        <f t="shared" si="0"/>
        <v>517</v>
      </c>
    </row>
    <row r="56" spans="1:4" ht="26.25">
      <c r="A56" s="6">
        <v>53</v>
      </c>
      <c r="B56" s="4">
        <f>ยี่งอ!B56+ท้องถิ่นเทศบาลตำบลยี่งอ!B56</f>
        <v>267</v>
      </c>
      <c r="C56" s="4">
        <f>ยี่งอ!C56+ท้องถิ่นเทศบาลตำบลยี่งอ!C56</f>
        <v>302</v>
      </c>
      <c r="D56" s="4">
        <f t="shared" si="0"/>
        <v>569</v>
      </c>
    </row>
    <row r="57" spans="1:4" ht="26.25">
      <c r="A57" s="6">
        <v>54</v>
      </c>
      <c r="B57" s="4">
        <f>ยี่งอ!B57+ท้องถิ่นเทศบาลตำบลยี่งอ!B57</f>
        <v>206</v>
      </c>
      <c r="C57" s="4">
        <f>ยี่งอ!C57+ท้องถิ่นเทศบาลตำบลยี่งอ!C57</f>
        <v>249</v>
      </c>
      <c r="D57" s="4">
        <f t="shared" si="0"/>
        <v>455</v>
      </c>
    </row>
    <row r="58" spans="1:4" ht="26.25">
      <c r="A58" s="6">
        <v>55</v>
      </c>
      <c r="B58" s="4">
        <f>ยี่งอ!B58+ท้องถิ่นเทศบาลตำบลยี่งอ!B58</f>
        <v>175</v>
      </c>
      <c r="C58" s="4">
        <f>ยี่งอ!C58+ท้องถิ่นเทศบาลตำบลยี่งอ!C58</f>
        <v>203</v>
      </c>
      <c r="D58" s="4">
        <f t="shared" si="0"/>
        <v>378</v>
      </c>
    </row>
    <row r="59" spans="1:4" ht="26.25">
      <c r="A59" s="6">
        <v>56</v>
      </c>
      <c r="B59" s="4">
        <f>ยี่งอ!B59+ท้องถิ่นเทศบาลตำบลยี่งอ!B59</f>
        <v>189</v>
      </c>
      <c r="C59" s="4">
        <f>ยี่งอ!C59+ท้องถิ่นเทศบาลตำบลยี่งอ!C59</f>
        <v>214</v>
      </c>
      <c r="D59" s="4">
        <f t="shared" si="0"/>
        <v>403</v>
      </c>
    </row>
    <row r="60" spans="1:4" ht="26.25">
      <c r="A60" s="6">
        <v>57</v>
      </c>
      <c r="B60" s="4">
        <f>ยี่งอ!B60+ท้องถิ่นเทศบาลตำบลยี่งอ!B60</f>
        <v>180</v>
      </c>
      <c r="C60" s="4">
        <f>ยี่งอ!C60+ท้องถิ่นเทศบาลตำบลยี่งอ!C60</f>
        <v>234</v>
      </c>
      <c r="D60" s="4">
        <f t="shared" si="0"/>
        <v>414</v>
      </c>
    </row>
    <row r="61" spans="1:4" ht="26.25">
      <c r="A61" s="6">
        <v>58</v>
      </c>
      <c r="B61" s="4">
        <f>ยี่งอ!B61+ท้องถิ่นเทศบาลตำบลยี่งอ!B61</f>
        <v>179</v>
      </c>
      <c r="C61" s="4">
        <f>ยี่งอ!C61+ท้องถิ่นเทศบาลตำบลยี่งอ!C61</f>
        <v>182</v>
      </c>
      <c r="D61" s="4">
        <f t="shared" si="0"/>
        <v>361</v>
      </c>
    </row>
    <row r="62" spans="1:4" ht="26.25">
      <c r="A62" s="6">
        <v>59</v>
      </c>
      <c r="B62" s="4">
        <f>ยี่งอ!B62+ท้องถิ่นเทศบาลตำบลยี่งอ!B62</f>
        <v>152</v>
      </c>
      <c r="C62" s="4">
        <f>ยี่งอ!C62+ท้องถิ่นเทศบาลตำบลยี่งอ!C62</f>
        <v>176</v>
      </c>
      <c r="D62" s="4">
        <f t="shared" si="0"/>
        <v>328</v>
      </c>
    </row>
    <row r="63" spans="1:4" ht="26.25">
      <c r="A63" s="6">
        <v>60</v>
      </c>
      <c r="B63" s="4">
        <f>ยี่งอ!B63+ท้องถิ่นเทศบาลตำบลยี่งอ!B63</f>
        <v>100</v>
      </c>
      <c r="C63" s="4">
        <f>ยี่งอ!C63+ท้องถิ่นเทศบาลตำบลยี่งอ!C63</f>
        <v>124</v>
      </c>
      <c r="D63" s="4">
        <f t="shared" si="0"/>
        <v>224</v>
      </c>
    </row>
    <row r="64" spans="1:4" ht="26.25">
      <c r="A64" s="6">
        <v>61</v>
      </c>
      <c r="B64" s="4">
        <f>ยี่งอ!B64+ท้องถิ่นเทศบาลตำบลยี่งอ!B64</f>
        <v>123</v>
      </c>
      <c r="C64" s="4">
        <f>ยี่งอ!C64+ท้องถิ่นเทศบาลตำบลยี่งอ!C64</f>
        <v>186</v>
      </c>
      <c r="D64" s="4">
        <f t="shared" si="0"/>
        <v>309</v>
      </c>
    </row>
    <row r="65" spans="1:4" ht="26.25">
      <c r="A65" s="6">
        <v>62</v>
      </c>
      <c r="B65" s="4">
        <f>ยี่งอ!B65+ท้องถิ่นเทศบาลตำบลยี่งอ!B65</f>
        <v>126</v>
      </c>
      <c r="C65" s="4">
        <f>ยี่งอ!C65+ท้องถิ่นเทศบาลตำบลยี่งอ!C65</f>
        <v>185</v>
      </c>
      <c r="D65" s="4">
        <f t="shared" si="0"/>
        <v>311</v>
      </c>
    </row>
    <row r="66" spans="1:4" ht="26.25">
      <c r="A66" s="6">
        <v>63</v>
      </c>
      <c r="B66" s="4">
        <f>ยี่งอ!B66+ท้องถิ่นเทศบาลตำบลยี่งอ!B66</f>
        <v>127</v>
      </c>
      <c r="C66" s="4">
        <f>ยี่งอ!C66+ท้องถิ่นเทศบาลตำบลยี่งอ!C66</f>
        <v>149</v>
      </c>
      <c r="D66" s="4">
        <f t="shared" si="0"/>
        <v>276</v>
      </c>
    </row>
    <row r="67" spans="1:4" ht="26.25">
      <c r="A67" s="6">
        <v>64</v>
      </c>
      <c r="B67" s="4">
        <f>ยี่งอ!B67+ท้องถิ่นเทศบาลตำบลยี่งอ!B67</f>
        <v>157</v>
      </c>
      <c r="C67" s="4">
        <f>ยี่งอ!C67+ท้องถิ่นเทศบาลตำบลยี่งอ!C67</f>
        <v>176</v>
      </c>
      <c r="D67" s="4">
        <f t="shared" si="0"/>
        <v>333</v>
      </c>
    </row>
    <row r="68" spans="1:4" ht="26.25">
      <c r="A68" s="6">
        <v>65</v>
      </c>
      <c r="B68" s="4">
        <f>ยี่งอ!B68+ท้องถิ่นเทศบาลตำบลยี่งอ!B68</f>
        <v>149</v>
      </c>
      <c r="C68" s="4">
        <f>ยี่งอ!C68+ท้องถิ่นเทศบาลตำบลยี่งอ!C68</f>
        <v>170</v>
      </c>
      <c r="D68" s="4">
        <f aca="true" t="shared" si="1" ref="D68:D106">SUM(B68:C68)</f>
        <v>319</v>
      </c>
    </row>
    <row r="69" spans="1:4" ht="26.25">
      <c r="A69" s="6">
        <v>66</v>
      </c>
      <c r="B69" s="4">
        <f>ยี่งอ!B69+ท้องถิ่นเทศบาลตำบลยี่งอ!B69</f>
        <v>116</v>
      </c>
      <c r="C69" s="4">
        <f>ยี่งอ!C69+ท้องถิ่นเทศบาลตำบลยี่งอ!C69</f>
        <v>188</v>
      </c>
      <c r="D69" s="4">
        <f t="shared" si="1"/>
        <v>304</v>
      </c>
    </row>
    <row r="70" spans="1:4" ht="26.25">
      <c r="A70" s="6">
        <v>67</v>
      </c>
      <c r="B70" s="4">
        <f>ยี่งอ!B70+ท้องถิ่นเทศบาลตำบลยี่งอ!B70</f>
        <v>124</v>
      </c>
      <c r="C70" s="4">
        <f>ยี่งอ!C70+ท้องถิ่นเทศบาลตำบลยี่งอ!C70</f>
        <v>132</v>
      </c>
      <c r="D70" s="4">
        <f t="shared" si="1"/>
        <v>256</v>
      </c>
    </row>
    <row r="71" spans="1:4" ht="26.25">
      <c r="A71" s="6">
        <v>68</v>
      </c>
      <c r="B71" s="4">
        <f>ยี่งอ!B71+ท้องถิ่นเทศบาลตำบลยี่งอ!B71</f>
        <v>119</v>
      </c>
      <c r="C71" s="4">
        <f>ยี่งอ!C71+ท้องถิ่นเทศบาลตำบลยี่งอ!C71</f>
        <v>125</v>
      </c>
      <c r="D71" s="4">
        <f t="shared" si="1"/>
        <v>244</v>
      </c>
    </row>
    <row r="72" spans="1:4" ht="26.25">
      <c r="A72" s="6">
        <v>69</v>
      </c>
      <c r="B72" s="4">
        <f>ยี่งอ!B72+ท้องถิ่นเทศบาลตำบลยี่งอ!B72</f>
        <v>126</v>
      </c>
      <c r="C72" s="4">
        <f>ยี่งอ!C72+ท้องถิ่นเทศบาลตำบลยี่งอ!C72</f>
        <v>170</v>
      </c>
      <c r="D72" s="4">
        <f t="shared" si="1"/>
        <v>296</v>
      </c>
    </row>
    <row r="73" spans="1:4" ht="26.25">
      <c r="A73" s="3">
        <v>70</v>
      </c>
      <c r="B73" s="4">
        <f>ยี่งอ!B73+ท้องถิ่นเทศบาลตำบลยี่งอ!B73</f>
        <v>82</v>
      </c>
      <c r="C73" s="4">
        <f>ยี่งอ!C73+ท้องถิ่นเทศบาลตำบลยี่งอ!C73</f>
        <v>111</v>
      </c>
      <c r="D73" s="4">
        <f t="shared" si="1"/>
        <v>193</v>
      </c>
    </row>
    <row r="74" spans="1:4" ht="26.25">
      <c r="A74" s="8">
        <v>71</v>
      </c>
      <c r="B74" s="4">
        <f>ยี่งอ!B74+ท้องถิ่นเทศบาลตำบลยี่งอ!B74</f>
        <v>73</v>
      </c>
      <c r="C74" s="4">
        <f>ยี่งอ!C74+ท้องถิ่นเทศบาลตำบลยี่งอ!C74</f>
        <v>86</v>
      </c>
      <c r="D74" s="4">
        <f t="shared" si="1"/>
        <v>159</v>
      </c>
    </row>
    <row r="75" spans="1:4" ht="26.25">
      <c r="A75" s="6">
        <v>72</v>
      </c>
      <c r="B75" s="4">
        <f>ยี่งอ!B75+ท้องถิ่นเทศบาลตำบลยี่งอ!B75</f>
        <v>54</v>
      </c>
      <c r="C75" s="4">
        <f>ยี่งอ!C75+ท้องถิ่นเทศบาลตำบลยี่งอ!C75</f>
        <v>73</v>
      </c>
      <c r="D75" s="4">
        <f t="shared" si="1"/>
        <v>127</v>
      </c>
    </row>
    <row r="76" spans="1:4" ht="26.25">
      <c r="A76" s="6">
        <v>73</v>
      </c>
      <c r="B76" s="4">
        <f>ยี่งอ!B76+ท้องถิ่นเทศบาลตำบลยี่งอ!B76</f>
        <v>65</v>
      </c>
      <c r="C76" s="4">
        <f>ยี่งอ!C76+ท้องถิ่นเทศบาลตำบลยี่งอ!C76</f>
        <v>94</v>
      </c>
      <c r="D76" s="4">
        <f t="shared" si="1"/>
        <v>159</v>
      </c>
    </row>
    <row r="77" spans="1:4" ht="26.25">
      <c r="A77" s="6">
        <v>74</v>
      </c>
      <c r="B77" s="4">
        <f>ยี่งอ!B77+ท้องถิ่นเทศบาลตำบลยี่งอ!B77</f>
        <v>73</v>
      </c>
      <c r="C77" s="4">
        <f>ยี่งอ!C77+ท้องถิ่นเทศบาลตำบลยี่งอ!C77</f>
        <v>93</v>
      </c>
      <c r="D77" s="4">
        <f t="shared" si="1"/>
        <v>166</v>
      </c>
    </row>
    <row r="78" spans="1:4" ht="26.25">
      <c r="A78" s="6">
        <v>75</v>
      </c>
      <c r="B78" s="4">
        <f>ยี่งอ!B78+ท้องถิ่นเทศบาลตำบลยี่งอ!B78</f>
        <v>63</v>
      </c>
      <c r="C78" s="4">
        <f>ยี่งอ!C78+ท้องถิ่นเทศบาลตำบลยี่งอ!C78</f>
        <v>83</v>
      </c>
      <c r="D78" s="4">
        <f t="shared" si="1"/>
        <v>146</v>
      </c>
    </row>
    <row r="79" spans="1:4" ht="26.25">
      <c r="A79" s="6">
        <v>76</v>
      </c>
      <c r="B79" s="4">
        <f>ยี่งอ!B79+ท้องถิ่นเทศบาลตำบลยี่งอ!B79</f>
        <v>79</v>
      </c>
      <c r="C79" s="4">
        <f>ยี่งอ!C79+ท้องถิ่นเทศบาลตำบลยี่งอ!C79</f>
        <v>97</v>
      </c>
      <c r="D79" s="4">
        <f t="shared" si="1"/>
        <v>176</v>
      </c>
    </row>
    <row r="80" spans="1:4" ht="26.25">
      <c r="A80" s="6">
        <v>77</v>
      </c>
      <c r="B80" s="4">
        <f>ยี่งอ!B80+ท้องถิ่นเทศบาลตำบลยี่งอ!B80</f>
        <v>63</v>
      </c>
      <c r="C80" s="4">
        <f>ยี่งอ!C80+ท้องถิ่นเทศบาลตำบลยี่งอ!C80</f>
        <v>81</v>
      </c>
      <c r="D80" s="4">
        <f t="shared" si="1"/>
        <v>144</v>
      </c>
    </row>
    <row r="81" spans="1:4" ht="26.25">
      <c r="A81" s="6">
        <v>78</v>
      </c>
      <c r="B81" s="4">
        <f>ยี่งอ!B81+ท้องถิ่นเทศบาลตำบลยี่งอ!B81</f>
        <v>61</v>
      </c>
      <c r="C81" s="4">
        <f>ยี่งอ!C81+ท้องถิ่นเทศบาลตำบลยี่งอ!C81</f>
        <v>77</v>
      </c>
      <c r="D81" s="4">
        <f t="shared" si="1"/>
        <v>138</v>
      </c>
    </row>
    <row r="82" spans="1:4" ht="26.25">
      <c r="A82" s="6">
        <v>79</v>
      </c>
      <c r="B82" s="4">
        <f>ยี่งอ!B82+ท้องถิ่นเทศบาลตำบลยี่งอ!B82</f>
        <v>53</v>
      </c>
      <c r="C82" s="4">
        <f>ยี่งอ!C82+ท้องถิ่นเทศบาลตำบลยี่งอ!C82</f>
        <v>88</v>
      </c>
      <c r="D82" s="4">
        <f t="shared" si="1"/>
        <v>141</v>
      </c>
    </row>
    <row r="83" spans="1:4" ht="26.25">
      <c r="A83" s="6">
        <v>80</v>
      </c>
      <c r="B83" s="4">
        <f>ยี่งอ!B83+ท้องถิ่นเทศบาลตำบลยี่งอ!B83</f>
        <v>37</v>
      </c>
      <c r="C83" s="4">
        <f>ยี่งอ!C83+ท้องถิ่นเทศบาลตำบลยี่งอ!C83</f>
        <v>52</v>
      </c>
      <c r="D83" s="4">
        <f t="shared" si="1"/>
        <v>89</v>
      </c>
    </row>
    <row r="84" spans="1:4" ht="26.25">
      <c r="A84" s="6">
        <v>81</v>
      </c>
      <c r="B84" s="4">
        <f>ยี่งอ!B84+ท้องถิ่นเทศบาลตำบลยี่งอ!B84</f>
        <v>57</v>
      </c>
      <c r="C84" s="4">
        <f>ยี่งอ!C84+ท้องถิ่นเทศบาลตำบลยี่งอ!C84</f>
        <v>100</v>
      </c>
      <c r="D84" s="4">
        <f t="shared" si="1"/>
        <v>157</v>
      </c>
    </row>
    <row r="85" spans="1:4" ht="26.25">
      <c r="A85" s="6">
        <v>82</v>
      </c>
      <c r="B85" s="4">
        <f>ยี่งอ!B85+ท้องถิ่นเทศบาลตำบลยี่งอ!B85</f>
        <v>37</v>
      </c>
      <c r="C85" s="4">
        <f>ยี่งอ!C85+ท้องถิ่นเทศบาลตำบลยี่งอ!C85</f>
        <v>63</v>
      </c>
      <c r="D85" s="4">
        <f t="shared" si="1"/>
        <v>100</v>
      </c>
    </row>
    <row r="86" spans="1:4" ht="26.25">
      <c r="A86" s="6">
        <v>83</v>
      </c>
      <c r="B86" s="4">
        <f>ยี่งอ!B86+ท้องถิ่นเทศบาลตำบลยี่งอ!B86</f>
        <v>38</v>
      </c>
      <c r="C86" s="4">
        <f>ยี่งอ!C86+ท้องถิ่นเทศบาลตำบลยี่งอ!C86</f>
        <v>34</v>
      </c>
      <c r="D86" s="4">
        <f t="shared" si="1"/>
        <v>72</v>
      </c>
    </row>
    <row r="87" spans="1:4" ht="26.25">
      <c r="A87" s="6">
        <v>84</v>
      </c>
      <c r="B87" s="4">
        <f>ยี่งอ!B87+ท้องถิ่นเทศบาลตำบลยี่งอ!B87</f>
        <v>20</v>
      </c>
      <c r="C87" s="4">
        <f>ยี่งอ!C87+ท้องถิ่นเทศบาลตำบลยี่งอ!C87</f>
        <v>43</v>
      </c>
      <c r="D87" s="4">
        <f t="shared" si="1"/>
        <v>63</v>
      </c>
    </row>
    <row r="88" spans="1:4" ht="26.25">
      <c r="A88" s="6">
        <v>85</v>
      </c>
      <c r="B88" s="4">
        <f>ยี่งอ!B88+ท้องถิ่นเทศบาลตำบลยี่งอ!B88</f>
        <v>14</v>
      </c>
      <c r="C88" s="4">
        <f>ยี่งอ!C88+ท้องถิ่นเทศบาลตำบลยี่งอ!C88</f>
        <v>23</v>
      </c>
      <c r="D88" s="4">
        <f t="shared" si="1"/>
        <v>37</v>
      </c>
    </row>
    <row r="89" spans="1:4" ht="26.25">
      <c r="A89" s="6">
        <v>86</v>
      </c>
      <c r="B89" s="4">
        <f>ยี่งอ!B89+ท้องถิ่นเทศบาลตำบลยี่งอ!B89</f>
        <v>39</v>
      </c>
      <c r="C89" s="4">
        <f>ยี่งอ!C89+ท้องถิ่นเทศบาลตำบลยี่งอ!C89</f>
        <v>91</v>
      </c>
      <c r="D89" s="4">
        <f t="shared" si="1"/>
        <v>130</v>
      </c>
    </row>
    <row r="90" spans="1:4" ht="26.25">
      <c r="A90" s="6">
        <v>87</v>
      </c>
      <c r="B90" s="4">
        <f>ยี่งอ!B90+ท้องถิ่นเทศบาลตำบลยี่งอ!B90</f>
        <v>11</v>
      </c>
      <c r="C90" s="4">
        <f>ยี่งอ!C90+ท้องถิ่นเทศบาลตำบลยี่งอ!C90</f>
        <v>18</v>
      </c>
      <c r="D90" s="4">
        <f t="shared" si="1"/>
        <v>29</v>
      </c>
    </row>
    <row r="91" spans="1:4" ht="26.25">
      <c r="A91" s="6">
        <v>88</v>
      </c>
      <c r="B91" s="4">
        <f>ยี่งอ!B91+ท้องถิ่นเทศบาลตำบลยี่งอ!B91</f>
        <v>11</v>
      </c>
      <c r="C91" s="4">
        <f>ยี่งอ!C91+ท้องถิ่นเทศบาลตำบลยี่งอ!C91</f>
        <v>21</v>
      </c>
      <c r="D91" s="4">
        <f t="shared" si="1"/>
        <v>32</v>
      </c>
    </row>
    <row r="92" spans="1:4" ht="26.25">
      <c r="A92" s="6">
        <v>89</v>
      </c>
      <c r="B92" s="4">
        <f>ยี่งอ!B92+ท้องถิ่นเทศบาลตำบลยี่งอ!B92</f>
        <v>13</v>
      </c>
      <c r="C92" s="4">
        <f>ยี่งอ!C92+ท้องถิ่นเทศบาลตำบลยี่งอ!C92</f>
        <v>17</v>
      </c>
      <c r="D92" s="4">
        <f t="shared" si="1"/>
        <v>30</v>
      </c>
    </row>
    <row r="93" spans="1:4" ht="26.25">
      <c r="A93" s="6">
        <v>90</v>
      </c>
      <c r="B93" s="4">
        <f>ยี่งอ!B93+ท้องถิ่นเทศบาลตำบลยี่งอ!B93</f>
        <v>8</v>
      </c>
      <c r="C93" s="4">
        <f>ยี่งอ!C93+ท้องถิ่นเทศบาลตำบลยี่งอ!C93</f>
        <v>16</v>
      </c>
      <c r="D93" s="4">
        <f t="shared" si="1"/>
        <v>24</v>
      </c>
    </row>
    <row r="94" spans="1:4" ht="26.25">
      <c r="A94" s="6">
        <v>91</v>
      </c>
      <c r="B94" s="4">
        <f>ยี่งอ!B94+ท้องถิ่นเทศบาลตำบลยี่งอ!B94</f>
        <v>20</v>
      </c>
      <c r="C94" s="4">
        <f>ยี่งอ!C94+ท้องถิ่นเทศบาลตำบลยี่งอ!C94</f>
        <v>34</v>
      </c>
      <c r="D94" s="4">
        <f t="shared" si="1"/>
        <v>54</v>
      </c>
    </row>
    <row r="95" spans="1:4" ht="26.25">
      <c r="A95" s="6">
        <v>92</v>
      </c>
      <c r="B95" s="4">
        <f>ยี่งอ!B95+ท้องถิ่นเทศบาลตำบลยี่งอ!B95</f>
        <v>8</v>
      </c>
      <c r="C95" s="4">
        <f>ยี่งอ!C95+ท้องถิ่นเทศบาลตำบลยี่งอ!C95</f>
        <v>5</v>
      </c>
      <c r="D95" s="4">
        <f t="shared" si="1"/>
        <v>13</v>
      </c>
    </row>
    <row r="96" spans="1:4" ht="26.25">
      <c r="A96" s="6">
        <v>93</v>
      </c>
      <c r="B96" s="4">
        <f>ยี่งอ!B96+ท้องถิ่นเทศบาลตำบลยี่งอ!B96</f>
        <v>2</v>
      </c>
      <c r="C96" s="4">
        <f>ยี่งอ!C96+ท้องถิ่นเทศบาลตำบลยี่งอ!C96</f>
        <v>7</v>
      </c>
      <c r="D96" s="4">
        <f t="shared" si="1"/>
        <v>9</v>
      </c>
    </row>
    <row r="97" spans="1:4" ht="26.25">
      <c r="A97" s="6">
        <v>94</v>
      </c>
      <c r="B97" s="4">
        <f>ยี่งอ!B97+ท้องถิ่นเทศบาลตำบลยี่งอ!B97</f>
        <v>1</v>
      </c>
      <c r="C97" s="4">
        <f>ยี่งอ!C97+ท้องถิ่นเทศบาลตำบลยี่งอ!C97</f>
        <v>12</v>
      </c>
      <c r="D97" s="4">
        <f t="shared" si="1"/>
        <v>13</v>
      </c>
    </row>
    <row r="98" spans="1:4" ht="26.25">
      <c r="A98" s="6">
        <v>95</v>
      </c>
      <c r="B98" s="4">
        <f>ยี่งอ!B98+ท้องถิ่นเทศบาลตำบลยี่งอ!B98</f>
        <v>2</v>
      </c>
      <c r="C98" s="4">
        <f>ยี่งอ!C98+ท้องถิ่นเทศบาลตำบลยี่งอ!C98</f>
        <v>3</v>
      </c>
      <c r="D98" s="4">
        <f t="shared" si="1"/>
        <v>5</v>
      </c>
    </row>
    <row r="99" spans="1:4" ht="26.25">
      <c r="A99" s="6">
        <v>96</v>
      </c>
      <c r="B99" s="4">
        <f>ยี่งอ!B99+ท้องถิ่นเทศบาลตำบลยี่งอ!B99</f>
        <v>5</v>
      </c>
      <c r="C99" s="4">
        <f>ยี่งอ!C99+ท้องถิ่นเทศบาลตำบลยี่งอ!C99</f>
        <v>6</v>
      </c>
      <c r="D99" s="4">
        <f t="shared" si="1"/>
        <v>11</v>
      </c>
    </row>
    <row r="100" spans="1:4" ht="26.25">
      <c r="A100" s="6">
        <v>97</v>
      </c>
      <c r="B100" s="4">
        <f>ยี่งอ!B100+ท้องถิ่นเทศบาลตำบลยี่งอ!B100</f>
        <v>1</v>
      </c>
      <c r="C100" s="4">
        <f>ยี่งอ!C100+ท้องถิ่นเทศบาลตำบลยี่งอ!C100</f>
        <v>0</v>
      </c>
      <c r="D100" s="4">
        <f t="shared" si="1"/>
        <v>1</v>
      </c>
    </row>
    <row r="101" spans="1:4" ht="26.25">
      <c r="A101" s="6">
        <v>98</v>
      </c>
      <c r="B101" s="4">
        <f>ยี่งอ!B101+ท้องถิ่นเทศบาลตำบลยี่งอ!B101</f>
        <v>1</v>
      </c>
      <c r="C101" s="4">
        <f>ยี่งอ!C101+ท้องถิ่นเทศบาลตำบลยี่งอ!C101</f>
        <v>3</v>
      </c>
      <c r="D101" s="4">
        <f t="shared" si="1"/>
        <v>4</v>
      </c>
    </row>
    <row r="102" spans="1:4" ht="26.25">
      <c r="A102" s="6">
        <v>99</v>
      </c>
      <c r="B102" s="4">
        <f>ยี่งอ!B102+ท้องถิ่นเทศบาลตำบลยี่งอ!B102</f>
        <v>2</v>
      </c>
      <c r="C102" s="4">
        <f>ยี่งอ!C102+ท้องถิ่นเทศบาลตำบลยี่งอ!C102</f>
        <v>3</v>
      </c>
      <c r="D102" s="4">
        <f t="shared" si="1"/>
        <v>5</v>
      </c>
    </row>
    <row r="103" spans="1:4" ht="26.25">
      <c r="A103" s="6">
        <v>100</v>
      </c>
      <c r="B103" s="4">
        <f>ยี่งอ!B103+ท้องถิ่นเทศบาลตำบลยี่งอ!B103</f>
        <v>1</v>
      </c>
      <c r="C103" s="4">
        <f>ยี่งอ!C103+ท้องถิ่นเทศบาลตำบลยี่งอ!C103</f>
        <v>3</v>
      </c>
      <c r="D103" s="4">
        <f t="shared" si="1"/>
        <v>4</v>
      </c>
    </row>
    <row r="104" spans="1:4" ht="26.25">
      <c r="A104" s="6" t="s">
        <v>5</v>
      </c>
      <c r="B104" s="4">
        <f>ยี่งอ!B104+ท้องถิ่นเทศบาลตำบลยี่งอ!B104</f>
        <v>3</v>
      </c>
      <c r="C104" s="4">
        <f>ยี่งอ!C104+ท้องถิ่นเทศบาลตำบลยี่งอ!C104</f>
        <v>16</v>
      </c>
      <c r="D104" s="4">
        <f t="shared" si="1"/>
        <v>19</v>
      </c>
    </row>
    <row r="105" spans="1:4" ht="26.25">
      <c r="A105" s="7" t="s">
        <v>6</v>
      </c>
      <c r="B105" s="4">
        <f>ยี่งอ!B105+ท้องถิ่นเทศบาลตำบลยี่งอ!B105</f>
        <v>0</v>
      </c>
      <c r="C105" s="4">
        <f>ยี่งอ!C105+ท้องถิ่นเทศบาลตำบลยี่งอ!C105</f>
        <v>0</v>
      </c>
      <c r="D105" s="4">
        <f t="shared" si="1"/>
        <v>0</v>
      </c>
    </row>
    <row r="106" spans="1:4" ht="26.25">
      <c r="A106" s="2" t="s">
        <v>4</v>
      </c>
      <c r="B106" s="9">
        <f>SUM(B3:B105)</f>
        <v>22598</v>
      </c>
      <c r="C106" s="9">
        <f>SUM(C3:C105)</f>
        <v>23311</v>
      </c>
      <c r="D106" s="9">
        <f t="shared" si="1"/>
        <v>45909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29.25">
      <c r="A1" s="55" t="s">
        <v>117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649</v>
      </c>
      <c r="C3" s="4">
        <v>564</v>
      </c>
      <c r="D3" s="4">
        <f>SUM(B3:C3)</f>
        <v>1213</v>
      </c>
    </row>
    <row r="4" spans="1:4" ht="26.25">
      <c r="A4" s="6">
        <v>1</v>
      </c>
      <c r="B4" s="13">
        <v>643</v>
      </c>
      <c r="C4" s="13">
        <v>665</v>
      </c>
      <c r="D4" s="13">
        <f aca="true" t="shared" si="0" ref="D4:D37">SUM(B4:C4)</f>
        <v>1308</v>
      </c>
    </row>
    <row r="5" spans="1:4" ht="26.25">
      <c r="A5" s="6">
        <v>2</v>
      </c>
      <c r="B5" s="13">
        <v>623</v>
      </c>
      <c r="C5" s="13">
        <v>654</v>
      </c>
      <c r="D5" s="13">
        <f t="shared" si="0"/>
        <v>1277</v>
      </c>
    </row>
    <row r="6" spans="1:4" ht="26.25">
      <c r="A6" s="6">
        <v>3</v>
      </c>
      <c r="B6" s="13">
        <v>723</v>
      </c>
      <c r="C6" s="13">
        <v>594</v>
      </c>
      <c r="D6" s="13">
        <f t="shared" si="0"/>
        <v>1317</v>
      </c>
    </row>
    <row r="7" spans="1:4" ht="26.25">
      <c r="A7" s="6">
        <v>4</v>
      </c>
      <c r="B7" s="13">
        <v>723</v>
      </c>
      <c r="C7" s="13">
        <v>691</v>
      </c>
      <c r="D7" s="13">
        <f t="shared" si="0"/>
        <v>1414</v>
      </c>
    </row>
    <row r="8" spans="1:4" ht="26.25">
      <c r="A8" s="6">
        <v>5</v>
      </c>
      <c r="B8" s="13">
        <v>712</v>
      </c>
      <c r="C8" s="13">
        <v>677</v>
      </c>
      <c r="D8" s="13">
        <f t="shared" si="0"/>
        <v>1389</v>
      </c>
    </row>
    <row r="9" spans="1:4" ht="26.25">
      <c r="A9" s="6">
        <v>6</v>
      </c>
      <c r="B9" s="13">
        <v>681</v>
      </c>
      <c r="C9" s="13">
        <v>623</v>
      </c>
      <c r="D9" s="13">
        <f t="shared" si="0"/>
        <v>1304</v>
      </c>
    </row>
    <row r="10" spans="1:4" ht="26.25">
      <c r="A10" s="6">
        <v>7</v>
      </c>
      <c r="B10" s="13">
        <v>649</v>
      </c>
      <c r="C10" s="13">
        <v>625</v>
      </c>
      <c r="D10" s="13">
        <f t="shared" si="0"/>
        <v>1274</v>
      </c>
    </row>
    <row r="11" spans="1:4" ht="26.25">
      <c r="A11" s="6">
        <v>8</v>
      </c>
      <c r="B11" s="13">
        <v>684</v>
      </c>
      <c r="C11" s="13">
        <v>626</v>
      </c>
      <c r="D11" s="13">
        <f t="shared" si="0"/>
        <v>1310</v>
      </c>
    </row>
    <row r="12" spans="1:4" ht="26.25">
      <c r="A12" s="6">
        <v>9</v>
      </c>
      <c r="B12" s="13">
        <v>664</v>
      </c>
      <c r="C12" s="13">
        <v>655</v>
      </c>
      <c r="D12" s="13">
        <f t="shared" si="0"/>
        <v>1319</v>
      </c>
    </row>
    <row r="13" spans="1:4" ht="26.25">
      <c r="A13" s="6">
        <v>10</v>
      </c>
      <c r="B13" s="13">
        <v>646</v>
      </c>
      <c r="C13" s="13">
        <v>610</v>
      </c>
      <c r="D13" s="13">
        <f t="shared" si="0"/>
        <v>1256</v>
      </c>
    </row>
    <row r="14" spans="1:4" ht="26.25">
      <c r="A14" s="6">
        <v>11</v>
      </c>
      <c r="B14" s="13">
        <v>659</v>
      </c>
      <c r="C14" s="13">
        <v>584</v>
      </c>
      <c r="D14" s="13">
        <f t="shared" si="0"/>
        <v>1243</v>
      </c>
    </row>
    <row r="15" spans="1:4" ht="26.25">
      <c r="A15" s="6">
        <v>12</v>
      </c>
      <c r="B15" s="13">
        <v>668</v>
      </c>
      <c r="C15" s="13">
        <v>605</v>
      </c>
      <c r="D15" s="13">
        <f t="shared" si="0"/>
        <v>1273</v>
      </c>
    </row>
    <row r="16" spans="1:4" ht="26.25">
      <c r="A16" s="6">
        <v>13</v>
      </c>
      <c r="B16" s="13">
        <v>695</v>
      </c>
      <c r="C16" s="13">
        <v>625</v>
      </c>
      <c r="D16" s="13">
        <f t="shared" si="0"/>
        <v>1320</v>
      </c>
    </row>
    <row r="17" spans="1:4" ht="26.25">
      <c r="A17" s="6">
        <v>14</v>
      </c>
      <c r="B17" s="13">
        <v>605</v>
      </c>
      <c r="C17" s="13">
        <v>632</v>
      </c>
      <c r="D17" s="13">
        <f t="shared" si="0"/>
        <v>1237</v>
      </c>
    </row>
    <row r="18" spans="1:4" ht="26.25">
      <c r="A18" s="6">
        <v>15</v>
      </c>
      <c r="B18" s="13">
        <v>636</v>
      </c>
      <c r="C18" s="13">
        <v>598</v>
      </c>
      <c r="D18" s="13">
        <f t="shared" si="0"/>
        <v>1234</v>
      </c>
    </row>
    <row r="19" spans="1:4" ht="26.25">
      <c r="A19" s="6">
        <v>16</v>
      </c>
      <c r="B19" s="13">
        <v>701</v>
      </c>
      <c r="C19" s="13">
        <v>695</v>
      </c>
      <c r="D19" s="13">
        <f t="shared" si="0"/>
        <v>1396</v>
      </c>
    </row>
    <row r="20" spans="1:4" ht="26.25">
      <c r="A20" s="6">
        <v>17</v>
      </c>
      <c r="B20" s="13">
        <v>702</v>
      </c>
      <c r="C20" s="13">
        <v>664</v>
      </c>
      <c r="D20" s="13">
        <f t="shared" si="0"/>
        <v>1366</v>
      </c>
    </row>
    <row r="21" spans="1:4" ht="26.25">
      <c r="A21" s="6">
        <v>18</v>
      </c>
      <c r="B21" s="13">
        <v>679</v>
      </c>
      <c r="C21" s="13">
        <v>632</v>
      </c>
      <c r="D21" s="13">
        <f t="shared" si="0"/>
        <v>1311</v>
      </c>
    </row>
    <row r="22" spans="1:4" ht="26.25">
      <c r="A22" s="6">
        <v>19</v>
      </c>
      <c r="B22" s="13">
        <v>663</v>
      </c>
      <c r="C22" s="13">
        <v>693</v>
      </c>
      <c r="D22" s="13">
        <f t="shared" si="0"/>
        <v>1356</v>
      </c>
    </row>
    <row r="23" spans="1:4" ht="26.25">
      <c r="A23" s="6">
        <v>20</v>
      </c>
      <c r="B23" s="13">
        <v>739</v>
      </c>
      <c r="C23" s="13">
        <v>722</v>
      </c>
      <c r="D23" s="13">
        <f t="shared" si="0"/>
        <v>1461</v>
      </c>
    </row>
    <row r="24" spans="1:4" ht="26.25">
      <c r="A24" s="6">
        <v>21</v>
      </c>
      <c r="B24" s="13">
        <v>630</v>
      </c>
      <c r="C24" s="13">
        <v>712</v>
      </c>
      <c r="D24" s="13">
        <f t="shared" si="0"/>
        <v>1342</v>
      </c>
    </row>
    <row r="25" spans="1:4" ht="26.25">
      <c r="A25" s="6">
        <v>22</v>
      </c>
      <c r="B25" s="13">
        <v>698</v>
      </c>
      <c r="C25" s="13">
        <v>639</v>
      </c>
      <c r="D25" s="13">
        <f>SUM(B25:C25)</f>
        <v>1337</v>
      </c>
    </row>
    <row r="26" spans="1:4" ht="26.25">
      <c r="A26" s="6">
        <v>23</v>
      </c>
      <c r="B26" s="13">
        <v>694</v>
      </c>
      <c r="C26" s="13">
        <v>713</v>
      </c>
      <c r="D26" s="13">
        <f t="shared" si="0"/>
        <v>1407</v>
      </c>
    </row>
    <row r="27" spans="1:4" ht="26.25">
      <c r="A27" s="6">
        <v>24</v>
      </c>
      <c r="B27" s="13">
        <v>709</v>
      </c>
      <c r="C27" s="13">
        <v>690</v>
      </c>
      <c r="D27" s="13">
        <f t="shared" si="0"/>
        <v>1399</v>
      </c>
    </row>
    <row r="28" spans="1:4" ht="26.25">
      <c r="A28" s="6">
        <v>25</v>
      </c>
      <c r="B28" s="13">
        <v>647</v>
      </c>
      <c r="C28" s="13">
        <v>670</v>
      </c>
      <c r="D28" s="13">
        <f t="shared" si="0"/>
        <v>1317</v>
      </c>
    </row>
    <row r="29" spans="1:4" ht="26.25">
      <c r="A29" s="6">
        <v>26</v>
      </c>
      <c r="B29" s="13">
        <v>650</v>
      </c>
      <c r="C29" s="13">
        <v>669</v>
      </c>
      <c r="D29" s="13">
        <f t="shared" si="0"/>
        <v>1319</v>
      </c>
    </row>
    <row r="30" spans="1:4" ht="26.25">
      <c r="A30" s="6">
        <v>27</v>
      </c>
      <c r="B30" s="13">
        <v>687</v>
      </c>
      <c r="C30" s="13">
        <v>722</v>
      </c>
      <c r="D30" s="13">
        <f t="shared" si="0"/>
        <v>1409</v>
      </c>
    </row>
    <row r="31" spans="1:4" ht="26.25">
      <c r="A31" s="6">
        <v>28</v>
      </c>
      <c r="B31" s="13">
        <v>595</v>
      </c>
      <c r="C31" s="13">
        <v>622</v>
      </c>
      <c r="D31" s="13">
        <f t="shared" si="0"/>
        <v>1217</v>
      </c>
    </row>
    <row r="32" spans="1:4" ht="26.25">
      <c r="A32" s="6">
        <v>29</v>
      </c>
      <c r="B32" s="13">
        <v>667</v>
      </c>
      <c r="C32" s="13">
        <v>666</v>
      </c>
      <c r="D32" s="13">
        <f t="shared" si="0"/>
        <v>1333</v>
      </c>
    </row>
    <row r="33" spans="1:4" ht="26.25">
      <c r="A33" s="6">
        <v>30</v>
      </c>
      <c r="B33" s="13">
        <v>665</v>
      </c>
      <c r="C33" s="13">
        <v>621</v>
      </c>
      <c r="D33" s="13">
        <f t="shared" si="0"/>
        <v>1286</v>
      </c>
    </row>
    <row r="34" spans="1:4" ht="26.25">
      <c r="A34" s="6">
        <v>31</v>
      </c>
      <c r="B34" s="13">
        <v>593</v>
      </c>
      <c r="C34" s="13">
        <v>552</v>
      </c>
      <c r="D34" s="13">
        <f t="shared" si="0"/>
        <v>1145</v>
      </c>
    </row>
    <row r="35" spans="1:4" ht="26.25">
      <c r="A35" s="6">
        <v>32</v>
      </c>
      <c r="B35" s="13">
        <v>591</v>
      </c>
      <c r="C35" s="13">
        <v>657</v>
      </c>
      <c r="D35" s="13">
        <f t="shared" si="0"/>
        <v>1248</v>
      </c>
    </row>
    <row r="36" spans="1:4" ht="26.25">
      <c r="A36" s="6">
        <v>33</v>
      </c>
      <c r="B36" s="13">
        <v>599</v>
      </c>
      <c r="C36" s="14">
        <v>615</v>
      </c>
      <c r="D36" s="13">
        <f t="shared" si="0"/>
        <v>1214</v>
      </c>
    </row>
    <row r="37" spans="1:4" ht="26.25">
      <c r="A37" s="7">
        <v>34</v>
      </c>
      <c r="B37" s="16">
        <v>568</v>
      </c>
      <c r="C37" s="16">
        <v>521</v>
      </c>
      <c r="D37" s="16">
        <f t="shared" si="0"/>
        <v>1089</v>
      </c>
    </row>
    <row r="38" spans="1:4" ht="26.25">
      <c r="A38" s="3">
        <v>35</v>
      </c>
      <c r="B38" s="4">
        <v>547</v>
      </c>
      <c r="C38" s="4">
        <v>575</v>
      </c>
      <c r="D38" s="4">
        <f>SUM(B38:C38)</f>
        <v>1122</v>
      </c>
    </row>
    <row r="39" spans="1:4" ht="26.25">
      <c r="A39" s="6">
        <v>36</v>
      </c>
      <c r="B39" s="13">
        <v>532</v>
      </c>
      <c r="C39" s="13">
        <v>524</v>
      </c>
      <c r="D39" s="13">
        <f aca="true" t="shared" si="1" ref="D39:D72">SUM(B39:C39)</f>
        <v>1056</v>
      </c>
    </row>
    <row r="40" spans="1:4" ht="26.25">
      <c r="A40" s="6">
        <v>37</v>
      </c>
      <c r="B40" s="13">
        <v>477</v>
      </c>
      <c r="C40" s="13">
        <v>479</v>
      </c>
      <c r="D40" s="13">
        <f t="shared" si="1"/>
        <v>956</v>
      </c>
    </row>
    <row r="41" spans="1:4" ht="26.25">
      <c r="A41" s="6">
        <v>38</v>
      </c>
      <c r="B41" s="13">
        <v>456</v>
      </c>
      <c r="C41" s="13">
        <v>505</v>
      </c>
      <c r="D41" s="13">
        <f t="shared" si="1"/>
        <v>961</v>
      </c>
    </row>
    <row r="42" spans="1:4" ht="26.25">
      <c r="A42" s="6">
        <v>39</v>
      </c>
      <c r="B42" s="13">
        <v>483</v>
      </c>
      <c r="C42" s="13">
        <v>514</v>
      </c>
      <c r="D42" s="13">
        <f t="shared" si="1"/>
        <v>997</v>
      </c>
    </row>
    <row r="43" spans="1:4" ht="26.25">
      <c r="A43" s="6">
        <v>40</v>
      </c>
      <c r="B43" s="13">
        <v>491</v>
      </c>
      <c r="C43" s="13">
        <v>552</v>
      </c>
      <c r="D43" s="13">
        <f t="shared" si="1"/>
        <v>1043</v>
      </c>
    </row>
    <row r="44" spans="1:4" ht="26.25">
      <c r="A44" s="6">
        <v>41</v>
      </c>
      <c r="B44" s="13">
        <v>401</v>
      </c>
      <c r="C44" s="13">
        <v>453</v>
      </c>
      <c r="D44" s="13">
        <f t="shared" si="1"/>
        <v>854</v>
      </c>
    </row>
    <row r="45" spans="1:4" ht="26.25">
      <c r="A45" s="6">
        <v>42</v>
      </c>
      <c r="B45" s="13">
        <v>362</v>
      </c>
      <c r="C45" s="13">
        <v>412</v>
      </c>
      <c r="D45" s="13">
        <f t="shared" si="1"/>
        <v>774</v>
      </c>
    </row>
    <row r="46" spans="1:4" ht="26.25">
      <c r="A46" s="6">
        <v>43</v>
      </c>
      <c r="B46" s="13">
        <v>457</v>
      </c>
      <c r="C46" s="13">
        <v>495</v>
      </c>
      <c r="D46" s="13">
        <f t="shared" si="1"/>
        <v>952</v>
      </c>
    </row>
    <row r="47" spans="1:4" ht="26.25">
      <c r="A47" s="6">
        <v>44</v>
      </c>
      <c r="B47" s="13">
        <v>530</v>
      </c>
      <c r="C47" s="13">
        <v>543</v>
      </c>
      <c r="D47" s="13">
        <f t="shared" si="1"/>
        <v>1073</v>
      </c>
    </row>
    <row r="48" spans="1:4" ht="26.25">
      <c r="A48" s="6">
        <v>45</v>
      </c>
      <c r="B48" s="13">
        <v>430</v>
      </c>
      <c r="C48" s="13">
        <v>526</v>
      </c>
      <c r="D48" s="13">
        <f t="shared" si="1"/>
        <v>956</v>
      </c>
    </row>
    <row r="49" spans="1:4" ht="26.25">
      <c r="A49" s="6">
        <v>46</v>
      </c>
      <c r="B49" s="13">
        <v>462</v>
      </c>
      <c r="C49" s="13">
        <v>525</v>
      </c>
      <c r="D49" s="13">
        <f t="shared" si="1"/>
        <v>987</v>
      </c>
    </row>
    <row r="50" spans="1:4" ht="26.25">
      <c r="A50" s="6">
        <v>47</v>
      </c>
      <c r="B50" s="13">
        <v>440</v>
      </c>
      <c r="C50" s="13">
        <v>515</v>
      </c>
      <c r="D50" s="13">
        <f t="shared" si="1"/>
        <v>955</v>
      </c>
    </row>
    <row r="51" spans="1:4" ht="26.25">
      <c r="A51" s="6">
        <v>48</v>
      </c>
      <c r="B51" s="13">
        <v>454</v>
      </c>
      <c r="C51" s="13">
        <v>481</v>
      </c>
      <c r="D51" s="13">
        <f t="shared" si="1"/>
        <v>935</v>
      </c>
    </row>
    <row r="52" spans="1:4" ht="26.25">
      <c r="A52" s="6">
        <v>49</v>
      </c>
      <c r="B52" s="13">
        <v>388</v>
      </c>
      <c r="C52" s="13">
        <v>410</v>
      </c>
      <c r="D52" s="13">
        <f t="shared" si="1"/>
        <v>798</v>
      </c>
    </row>
    <row r="53" spans="1:4" ht="26.25">
      <c r="A53" s="6">
        <v>50</v>
      </c>
      <c r="B53" s="13">
        <v>416</v>
      </c>
      <c r="C53" s="13">
        <v>444</v>
      </c>
      <c r="D53" s="13">
        <f t="shared" si="1"/>
        <v>860</v>
      </c>
    </row>
    <row r="54" spans="1:4" ht="26.25">
      <c r="A54" s="6">
        <v>51</v>
      </c>
      <c r="B54" s="13">
        <v>415</v>
      </c>
      <c r="C54" s="13">
        <v>436</v>
      </c>
      <c r="D54" s="13">
        <f t="shared" si="1"/>
        <v>851</v>
      </c>
    </row>
    <row r="55" spans="1:4" ht="26.25">
      <c r="A55" s="6">
        <v>52</v>
      </c>
      <c r="B55" s="13">
        <v>443</v>
      </c>
      <c r="C55" s="13">
        <v>465</v>
      </c>
      <c r="D55" s="13">
        <f t="shared" si="1"/>
        <v>908</v>
      </c>
    </row>
    <row r="56" spans="1:4" ht="26.25">
      <c r="A56" s="6">
        <v>53</v>
      </c>
      <c r="B56" s="13">
        <v>362</v>
      </c>
      <c r="C56" s="13">
        <v>471</v>
      </c>
      <c r="D56" s="13">
        <f t="shared" si="1"/>
        <v>833</v>
      </c>
    </row>
    <row r="57" spans="1:4" ht="26.25">
      <c r="A57" s="6">
        <v>54</v>
      </c>
      <c r="B57" s="13">
        <v>385</v>
      </c>
      <c r="C57" s="13">
        <v>426</v>
      </c>
      <c r="D57" s="13">
        <f t="shared" si="1"/>
        <v>811</v>
      </c>
    </row>
    <row r="58" spans="1:4" ht="26.25">
      <c r="A58" s="6">
        <v>55</v>
      </c>
      <c r="B58" s="13">
        <v>336</v>
      </c>
      <c r="C58" s="13">
        <v>374</v>
      </c>
      <c r="D58" s="13">
        <f t="shared" si="1"/>
        <v>710</v>
      </c>
    </row>
    <row r="59" spans="1:4" ht="26.25">
      <c r="A59" s="6">
        <v>56</v>
      </c>
      <c r="B59" s="13">
        <v>319</v>
      </c>
      <c r="C59" s="13">
        <v>381</v>
      </c>
      <c r="D59" s="13">
        <f t="shared" si="1"/>
        <v>700</v>
      </c>
    </row>
    <row r="60" spans="1:4" ht="26.25">
      <c r="A60" s="6">
        <v>57</v>
      </c>
      <c r="B60" s="13">
        <v>329</v>
      </c>
      <c r="C60" s="13">
        <v>361</v>
      </c>
      <c r="D60" s="13">
        <f t="shared" si="1"/>
        <v>690</v>
      </c>
    </row>
    <row r="61" spans="1:4" ht="26.25">
      <c r="A61" s="6">
        <v>58</v>
      </c>
      <c r="B61" s="13">
        <v>267</v>
      </c>
      <c r="C61" s="13">
        <v>264</v>
      </c>
      <c r="D61" s="13">
        <f t="shared" si="1"/>
        <v>531</v>
      </c>
    </row>
    <row r="62" spans="1:4" ht="26.25">
      <c r="A62" s="6">
        <v>59</v>
      </c>
      <c r="B62" s="13">
        <v>224</v>
      </c>
      <c r="C62" s="13">
        <v>257</v>
      </c>
      <c r="D62" s="13">
        <f t="shared" si="1"/>
        <v>481</v>
      </c>
    </row>
    <row r="63" spans="1:4" ht="26.25">
      <c r="A63" s="6">
        <v>60</v>
      </c>
      <c r="B63" s="13">
        <v>183</v>
      </c>
      <c r="C63" s="13">
        <v>210</v>
      </c>
      <c r="D63" s="13">
        <f t="shared" si="1"/>
        <v>393</v>
      </c>
    </row>
    <row r="64" spans="1:4" ht="26.25">
      <c r="A64" s="6">
        <v>61</v>
      </c>
      <c r="B64" s="13">
        <v>245</v>
      </c>
      <c r="C64" s="13">
        <v>290</v>
      </c>
      <c r="D64" s="13">
        <f t="shared" si="1"/>
        <v>535</v>
      </c>
    </row>
    <row r="65" spans="1:4" ht="26.25">
      <c r="A65" s="6">
        <v>62</v>
      </c>
      <c r="B65" s="13">
        <v>236</v>
      </c>
      <c r="C65" s="13">
        <v>261</v>
      </c>
      <c r="D65" s="13">
        <f t="shared" si="1"/>
        <v>497</v>
      </c>
    </row>
    <row r="66" spans="1:4" ht="26.25">
      <c r="A66" s="6">
        <v>63</v>
      </c>
      <c r="B66" s="13">
        <v>254</v>
      </c>
      <c r="C66" s="13">
        <v>252</v>
      </c>
      <c r="D66" s="13">
        <f t="shared" si="1"/>
        <v>506</v>
      </c>
    </row>
    <row r="67" spans="1:4" ht="26.25">
      <c r="A67" s="6">
        <v>64</v>
      </c>
      <c r="B67" s="13">
        <v>233</v>
      </c>
      <c r="C67" s="13">
        <v>274</v>
      </c>
      <c r="D67" s="13">
        <f t="shared" si="1"/>
        <v>507</v>
      </c>
    </row>
    <row r="68" spans="1:4" ht="26.25">
      <c r="A68" s="6">
        <v>65</v>
      </c>
      <c r="B68" s="13">
        <v>205</v>
      </c>
      <c r="C68" s="13">
        <v>247</v>
      </c>
      <c r="D68" s="13">
        <f t="shared" si="1"/>
        <v>452</v>
      </c>
    </row>
    <row r="69" spans="1:4" ht="26.25">
      <c r="A69" s="6">
        <v>66</v>
      </c>
      <c r="B69" s="13">
        <v>246</v>
      </c>
      <c r="C69" s="13">
        <v>257</v>
      </c>
      <c r="D69" s="13">
        <f t="shared" si="1"/>
        <v>503</v>
      </c>
    </row>
    <row r="70" spans="1:4" ht="26.25">
      <c r="A70" s="6">
        <v>67</v>
      </c>
      <c r="B70" s="13">
        <v>192</v>
      </c>
      <c r="C70" s="13">
        <v>206</v>
      </c>
      <c r="D70" s="13">
        <f t="shared" si="1"/>
        <v>398</v>
      </c>
    </row>
    <row r="71" spans="1:4" ht="26.25">
      <c r="A71" s="6">
        <v>68</v>
      </c>
      <c r="B71" s="13">
        <v>198</v>
      </c>
      <c r="C71" s="13">
        <v>240</v>
      </c>
      <c r="D71" s="13">
        <f t="shared" si="1"/>
        <v>438</v>
      </c>
    </row>
    <row r="72" spans="1:4" ht="26.25">
      <c r="A72" s="6">
        <v>69</v>
      </c>
      <c r="B72" s="13">
        <v>147</v>
      </c>
      <c r="C72" s="13">
        <v>225</v>
      </c>
      <c r="D72" s="13">
        <f t="shared" si="1"/>
        <v>372</v>
      </c>
    </row>
    <row r="73" spans="1:4" ht="26.25">
      <c r="A73" s="6">
        <v>70</v>
      </c>
      <c r="B73" s="13">
        <v>136</v>
      </c>
      <c r="C73" s="13">
        <v>137</v>
      </c>
      <c r="D73" s="13">
        <f>SUM(B73:C73)</f>
        <v>273</v>
      </c>
    </row>
    <row r="74" spans="1:4" ht="26.25">
      <c r="A74" s="8">
        <v>71</v>
      </c>
      <c r="B74" s="15">
        <v>134</v>
      </c>
      <c r="C74" s="15">
        <v>142</v>
      </c>
      <c r="D74" s="15">
        <f>SUM(B74:C74)</f>
        <v>276</v>
      </c>
    </row>
    <row r="75" spans="1:4" ht="26.25">
      <c r="A75" s="6">
        <v>72</v>
      </c>
      <c r="B75" s="13">
        <v>93</v>
      </c>
      <c r="C75" s="13">
        <v>101</v>
      </c>
      <c r="D75" s="15">
        <f aca="true" t="shared" si="2" ref="D75:D106">SUM(B75:C75)</f>
        <v>194</v>
      </c>
    </row>
    <row r="76" spans="1:4" ht="26.25">
      <c r="A76" s="6">
        <v>73</v>
      </c>
      <c r="B76" s="13">
        <v>108</v>
      </c>
      <c r="C76" s="13">
        <v>167</v>
      </c>
      <c r="D76" s="15">
        <f t="shared" si="2"/>
        <v>275</v>
      </c>
    </row>
    <row r="77" spans="1:4" ht="26.25">
      <c r="A77" s="6">
        <v>74</v>
      </c>
      <c r="B77" s="13">
        <v>119</v>
      </c>
      <c r="C77" s="13">
        <v>157</v>
      </c>
      <c r="D77" s="15">
        <f t="shared" si="2"/>
        <v>276</v>
      </c>
    </row>
    <row r="78" spans="1:4" ht="26.25">
      <c r="A78" s="6">
        <v>75</v>
      </c>
      <c r="B78" s="13">
        <v>111</v>
      </c>
      <c r="C78" s="13">
        <v>156</v>
      </c>
      <c r="D78" s="15">
        <f t="shared" si="2"/>
        <v>267</v>
      </c>
    </row>
    <row r="79" spans="1:4" ht="26.25">
      <c r="A79" s="6">
        <v>76</v>
      </c>
      <c r="B79" s="13">
        <v>79</v>
      </c>
      <c r="C79" s="13">
        <v>135</v>
      </c>
      <c r="D79" s="15">
        <f t="shared" si="2"/>
        <v>214</v>
      </c>
    </row>
    <row r="80" spans="1:4" ht="26.25">
      <c r="A80" s="6">
        <v>77</v>
      </c>
      <c r="B80" s="13">
        <v>93</v>
      </c>
      <c r="C80" s="13">
        <v>115</v>
      </c>
      <c r="D80" s="15">
        <f t="shared" si="2"/>
        <v>208</v>
      </c>
    </row>
    <row r="81" spans="1:4" ht="26.25">
      <c r="A81" s="6">
        <v>78</v>
      </c>
      <c r="B81" s="13">
        <v>95</v>
      </c>
      <c r="C81" s="13">
        <v>132</v>
      </c>
      <c r="D81" s="15">
        <f t="shared" si="2"/>
        <v>227</v>
      </c>
    </row>
    <row r="82" spans="1:4" ht="26.25">
      <c r="A82" s="6">
        <v>79</v>
      </c>
      <c r="B82" s="13">
        <v>88</v>
      </c>
      <c r="C82" s="13">
        <v>145</v>
      </c>
      <c r="D82" s="15">
        <f t="shared" si="2"/>
        <v>233</v>
      </c>
    </row>
    <row r="83" spans="1:4" ht="26.25">
      <c r="A83" s="6">
        <v>80</v>
      </c>
      <c r="B83" s="13">
        <v>73</v>
      </c>
      <c r="C83" s="13">
        <v>117</v>
      </c>
      <c r="D83" s="15">
        <f t="shared" si="2"/>
        <v>190</v>
      </c>
    </row>
    <row r="84" spans="1:4" ht="26.25">
      <c r="A84" s="6">
        <v>81</v>
      </c>
      <c r="B84" s="13">
        <v>84</v>
      </c>
      <c r="C84" s="13">
        <v>172</v>
      </c>
      <c r="D84" s="15">
        <f t="shared" si="2"/>
        <v>256</v>
      </c>
    </row>
    <row r="85" spans="1:4" ht="26.25">
      <c r="A85" s="6">
        <v>82</v>
      </c>
      <c r="B85" s="13">
        <v>68</v>
      </c>
      <c r="C85" s="13">
        <v>70</v>
      </c>
      <c r="D85" s="15">
        <f t="shared" si="2"/>
        <v>138</v>
      </c>
    </row>
    <row r="86" spans="1:4" ht="26.25">
      <c r="A86" s="6">
        <v>83</v>
      </c>
      <c r="B86" s="13">
        <v>60</v>
      </c>
      <c r="C86" s="13">
        <v>58</v>
      </c>
      <c r="D86" s="15">
        <f t="shared" si="2"/>
        <v>118</v>
      </c>
    </row>
    <row r="87" spans="1:4" ht="26.25">
      <c r="A87" s="6">
        <v>84</v>
      </c>
      <c r="B87" s="13">
        <v>39</v>
      </c>
      <c r="C87" s="13">
        <v>54</v>
      </c>
      <c r="D87" s="15">
        <f t="shared" si="2"/>
        <v>93</v>
      </c>
    </row>
    <row r="88" spans="1:4" ht="26.25">
      <c r="A88" s="6">
        <v>85</v>
      </c>
      <c r="B88" s="13">
        <v>57</v>
      </c>
      <c r="C88" s="13">
        <v>80</v>
      </c>
      <c r="D88" s="15">
        <f t="shared" si="2"/>
        <v>137</v>
      </c>
    </row>
    <row r="89" spans="1:4" ht="26.25">
      <c r="A89" s="6">
        <v>86</v>
      </c>
      <c r="B89" s="13">
        <v>63</v>
      </c>
      <c r="C89" s="13">
        <v>127</v>
      </c>
      <c r="D89" s="15">
        <f t="shared" si="2"/>
        <v>190</v>
      </c>
    </row>
    <row r="90" spans="1:4" ht="26.25">
      <c r="A90" s="6">
        <v>87</v>
      </c>
      <c r="B90" s="13">
        <v>30</v>
      </c>
      <c r="C90" s="13">
        <v>26</v>
      </c>
      <c r="D90" s="15">
        <f t="shared" si="2"/>
        <v>56</v>
      </c>
    </row>
    <row r="91" spans="1:4" ht="26.25">
      <c r="A91" s="6">
        <v>88</v>
      </c>
      <c r="B91" s="13">
        <v>24</v>
      </c>
      <c r="C91" s="13">
        <v>35</v>
      </c>
      <c r="D91" s="15">
        <f t="shared" si="2"/>
        <v>59</v>
      </c>
    </row>
    <row r="92" spans="1:4" ht="26.25">
      <c r="A92" s="6">
        <v>89</v>
      </c>
      <c r="B92" s="13">
        <v>19</v>
      </c>
      <c r="C92" s="13">
        <v>44</v>
      </c>
      <c r="D92" s="15">
        <f t="shared" si="2"/>
        <v>63</v>
      </c>
    </row>
    <row r="93" spans="1:4" ht="26.25">
      <c r="A93" s="6">
        <v>90</v>
      </c>
      <c r="B93" s="13">
        <v>27</v>
      </c>
      <c r="C93" s="13">
        <v>43</v>
      </c>
      <c r="D93" s="15">
        <f t="shared" si="2"/>
        <v>70</v>
      </c>
    </row>
    <row r="94" spans="1:4" ht="26.25">
      <c r="A94" s="6">
        <v>91</v>
      </c>
      <c r="B94" s="13">
        <v>33</v>
      </c>
      <c r="C94" s="13">
        <v>64</v>
      </c>
      <c r="D94" s="15">
        <f t="shared" si="2"/>
        <v>97</v>
      </c>
    </row>
    <row r="95" spans="1:4" ht="26.25">
      <c r="A95" s="6">
        <v>92</v>
      </c>
      <c r="B95" s="13">
        <v>12</v>
      </c>
      <c r="C95" s="13">
        <v>24</v>
      </c>
      <c r="D95" s="15">
        <f t="shared" si="2"/>
        <v>36</v>
      </c>
    </row>
    <row r="96" spans="1:4" ht="26.25">
      <c r="A96" s="6">
        <v>93</v>
      </c>
      <c r="B96" s="13">
        <v>14</v>
      </c>
      <c r="C96" s="13">
        <v>16</v>
      </c>
      <c r="D96" s="15">
        <f t="shared" si="2"/>
        <v>30</v>
      </c>
    </row>
    <row r="97" spans="1:4" ht="26.25">
      <c r="A97" s="6">
        <v>94</v>
      </c>
      <c r="B97" s="13">
        <v>8</v>
      </c>
      <c r="C97" s="13">
        <v>12</v>
      </c>
      <c r="D97" s="15">
        <f t="shared" si="2"/>
        <v>20</v>
      </c>
    </row>
    <row r="98" spans="1:4" ht="26.25">
      <c r="A98" s="6">
        <v>95</v>
      </c>
      <c r="B98" s="13">
        <v>17</v>
      </c>
      <c r="C98" s="13">
        <v>31</v>
      </c>
      <c r="D98" s="15">
        <f t="shared" si="2"/>
        <v>48</v>
      </c>
    </row>
    <row r="99" spans="1:4" ht="26.25">
      <c r="A99" s="6">
        <v>96</v>
      </c>
      <c r="B99" s="13">
        <v>28</v>
      </c>
      <c r="C99" s="13">
        <v>61</v>
      </c>
      <c r="D99" s="15">
        <f t="shared" si="2"/>
        <v>89</v>
      </c>
    </row>
    <row r="100" spans="1:4" ht="26.25">
      <c r="A100" s="6">
        <v>97</v>
      </c>
      <c r="B100" s="13">
        <v>8</v>
      </c>
      <c r="C100" s="13">
        <v>11</v>
      </c>
      <c r="D100" s="15">
        <f t="shared" si="2"/>
        <v>19</v>
      </c>
    </row>
    <row r="101" spans="1:4" ht="26.25">
      <c r="A101" s="6">
        <v>98</v>
      </c>
      <c r="B101" s="6">
        <v>10</v>
      </c>
      <c r="C101" s="6">
        <v>4</v>
      </c>
      <c r="D101" s="15">
        <f t="shared" si="2"/>
        <v>14</v>
      </c>
    </row>
    <row r="102" spans="1:4" ht="26.25">
      <c r="A102" s="6">
        <v>99</v>
      </c>
      <c r="B102" s="6">
        <v>9</v>
      </c>
      <c r="C102" s="6">
        <v>11</v>
      </c>
      <c r="D102" s="15">
        <f t="shared" si="2"/>
        <v>20</v>
      </c>
    </row>
    <row r="103" spans="1:4" ht="26.25">
      <c r="A103" s="6">
        <v>100</v>
      </c>
      <c r="B103" s="6">
        <v>10</v>
      </c>
      <c r="C103" s="6">
        <v>23</v>
      </c>
      <c r="D103" s="15">
        <f t="shared" si="2"/>
        <v>33</v>
      </c>
    </row>
    <row r="104" spans="1:4" ht="26.25">
      <c r="A104" s="6" t="s">
        <v>5</v>
      </c>
      <c r="B104" s="6">
        <v>16</v>
      </c>
      <c r="C104" s="6">
        <v>30</v>
      </c>
      <c r="D104" s="15">
        <f t="shared" si="2"/>
        <v>46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37447</v>
      </c>
      <c r="C106" s="9">
        <f>SUM(C3:C105)</f>
        <v>38853</v>
      </c>
      <c r="D106" s="38">
        <f t="shared" si="2"/>
        <v>76300</v>
      </c>
    </row>
  </sheetData>
  <sheetProtection/>
  <printOptions/>
  <pageMargins left="0.75" right="0.75" top="0.49" bottom="0.45" header="0.34" footer="0.3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51" t="s">
        <v>14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36</v>
      </c>
      <c r="C3" s="4">
        <v>41</v>
      </c>
      <c r="D3" s="4">
        <f>SUM(B3:C3)</f>
        <v>77</v>
      </c>
    </row>
    <row r="4" spans="1:4" ht="26.25">
      <c r="A4" s="6">
        <v>1</v>
      </c>
      <c r="B4" s="13">
        <v>42</v>
      </c>
      <c r="C4" s="13">
        <v>28</v>
      </c>
      <c r="D4" s="4">
        <f aca="true" t="shared" si="0" ref="D4:D67">SUM(B4:C4)</f>
        <v>70</v>
      </c>
    </row>
    <row r="5" spans="1:4" ht="26.25">
      <c r="A5" s="6">
        <v>2</v>
      </c>
      <c r="B5" s="13">
        <v>51</v>
      </c>
      <c r="C5" s="13">
        <v>36</v>
      </c>
      <c r="D5" s="4">
        <f t="shared" si="0"/>
        <v>87</v>
      </c>
    </row>
    <row r="6" spans="1:4" ht="26.25">
      <c r="A6" s="6">
        <v>3</v>
      </c>
      <c r="B6" s="13">
        <v>36</v>
      </c>
      <c r="C6" s="13">
        <v>40</v>
      </c>
      <c r="D6" s="4">
        <f t="shared" si="0"/>
        <v>76</v>
      </c>
    </row>
    <row r="7" spans="1:4" ht="26.25">
      <c r="A7" s="6">
        <v>4</v>
      </c>
      <c r="B7" s="13">
        <v>45</v>
      </c>
      <c r="C7" s="13">
        <v>39</v>
      </c>
      <c r="D7" s="4">
        <f t="shared" si="0"/>
        <v>84</v>
      </c>
    </row>
    <row r="8" spans="1:4" ht="26.25">
      <c r="A8" s="6">
        <v>5</v>
      </c>
      <c r="B8" s="13">
        <v>43</v>
      </c>
      <c r="C8" s="13">
        <v>49</v>
      </c>
      <c r="D8" s="4">
        <f t="shared" si="0"/>
        <v>92</v>
      </c>
    </row>
    <row r="9" spans="1:4" ht="26.25">
      <c r="A9" s="6">
        <v>6</v>
      </c>
      <c r="B9" s="13">
        <v>49</v>
      </c>
      <c r="C9" s="13">
        <v>38</v>
      </c>
      <c r="D9" s="4">
        <f t="shared" si="0"/>
        <v>87</v>
      </c>
    </row>
    <row r="10" spans="1:4" ht="26.25">
      <c r="A10" s="6">
        <v>7</v>
      </c>
      <c r="B10" s="13">
        <v>52</v>
      </c>
      <c r="C10" s="13">
        <v>39</v>
      </c>
      <c r="D10" s="4">
        <f t="shared" si="0"/>
        <v>91</v>
      </c>
    </row>
    <row r="11" spans="1:4" ht="26.25">
      <c r="A11" s="6">
        <v>8</v>
      </c>
      <c r="B11" s="13">
        <v>48</v>
      </c>
      <c r="C11" s="13">
        <v>51</v>
      </c>
      <c r="D11" s="4">
        <f t="shared" si="0"/>
        <v>99</v>
      </c>
    </row>
    <row r="12" spans="1:4" ht="26.25">
      <c r="A12" s="6">
        <v>9</v>
      </c>
      <c r="B12" s="13">
        <v>50</v>
      </c>
      <c r="C12" s="13">
        <v>38</v>
      </c>
      <c r="D12" s="4">
        <f t="shared" si="0"/>
        <v>88</v>
      </c>
    </row>
    <row r="13" spans="1:4" ht="26.25">
      <c r="A13" s="6">
        <v>10</v>
      </c>
      <c r="B13" s="13">
        <v>40</v>
      </c>
      <c r="C13" s="13">
        <v>58</v>
      </c>
      <c r="D13" s="4">
        <f t="shared" si="0"/>
        <v>98</v>
      </c>
    </row>
    <row r="14" spans="1:4" ht="26.25">
      <c r="A14" s="6">
        <v>11</v>
      </c>
      <c r="B14" s="13">
        <v>32</v>
      </c>
      <c r="C14" s="13">
        <v>44</v>
      </c>
      <c r="D14" s="4">
        <f t="shared" si="0"/>
        <v>76</v>
      </c>
    </row>
    <row r="15" spans="1:4" ht="26.25">
      <c r="A15" s="6">
        <v>12</v>
      </c>
      <c r="B15" s="13">
        <v>34</v>
      </c>
      <c r="C15" s="13">
        <v>40</v>
      </c>
      <c r="D15" s="4">
        <f t="shared" si="0"/>
        <v>74</v>
      </c>
    </row>
    <row r="16" spans="1:4" ht="26.25">
      <c r="A16" s="6">
        <v>13</v>
      </c>
      <c r="B16" s="13">
        <v>32</v>
      </c>
      <c r="C16" s="13">
        <v>43</v>
      </c>
      <c r="D16" s="4">
        <f t="shared" si="0"/>
        <v>75</v>
      </c>
    </row>
    <row r="17" spans="1:4" ht="26.25">
      <c r="A17" s="6">
        <v>14</v>
      </c>
      <c r="B17" s="13">
        <v>43</v>
      </c>
      <c r="C17" s="13">
        <v>36</v>
      </c>
      <c r="D17" s="4">
        <f t="shared" si="0"/>
        <v>79</v>
      </c>
    </row>
    <row r="18" spans="1:4" ht="26.25">
      <c r="A18" s="6">
        <v>15</v>
      </c>
      <c r="B18" s="13">
        <v>47</v>
      </c>
      <c r="C18" s="13">
        <v>31</v>
      </c>
      <c r="D18" s="4">
        <f t="shared" si="0"/>
        <v>78</v>
      </c>
    </row>
    <row r="19" spans="1:4" ht="26.25">
      <c r="A19" s="6">
        <v>16</v>
      </c>
      <c r="B19" s="13">
        <v>38</v>
      </c>
      <c r="C19" s="13">
        <v>44</v>
      </c>
      <c r="D19" s="4">
        <f t="shared" si="0"/>
        <v>82</v>
      </c>
    </row>
    <row r="20" spans="1:4" ht="26.25">
      <c r="A20" s="6">
        <v>17</v>
      </c>
      <c r="B20" s="13">
        <v>43</v>
      </c>
      <c r="C20" s="13">
        <v>39</v>
      </c>
      <c r="D20" s="4">
        <f t="shared" si="0"/>
        <v>82</v>
      </c>
    </row>
    <row r="21" spans="1:4" ht="26.25">
      <c r="A21" s="6">
        <v>18</v>
      </c>
      <c r="B21" s="13">
        <v>44</v>
      </c>
      <c r="C21" s="13">
        <v>58</v>
      </c>
      <c r="D21" s="4">
        <f t="shared" si="0"/>
        <v>102</v>
      </c>
    </row>
    <row r="22" spans="1:4" ht="26.25">
      <c r="A22" s="6">
        <v>19</v>
      </c>
      <c r="B22" s="13">
        <v>43</v>
      </c>
      <c r="C22" s="13">
        <v>47</v>
      </c>
      <c r="D22" s="4">
        <f t="shared" si="0"/>
        <v>90</v>
      </c>
    </row>
    <row r="23" spans="1:4" ht="26.25">
      <c r="A23" s="6">
        <v>20</v>
      </c>
      <c r="B23" s="13">
        <v>47</v>
      </c>
      <c r="C23" s="13">
        <v>60</v>
      </c>
      <c r="D23" s="4">
        <f t="shared" si="0"/>
        <v>107</v>
      </c>
    </row>
    <row r="24" spans="1:4" ht="26.25">
      <c r="A24" s="6">
        <v>21</v>
      </c>
      <c r="B24" s="13">
        <v>47</v>
      </c>
      <c r="C24" s="13">
        <v>37</v>
      </c>
      <c r="D24" s="4">
        <f t="shared" si="0"/>
        <v>84</v>
      </c>
    </row>
    <row r="25" spans="1:4" ht="26.25">
      <c r="A25" s="6">
        <v>22</v>
      </c>
      <c r="B25" s="13">
        <v>48</v>
      </c>
      <c r="C25" s="13">
        <v>31</v>
      </c>
      <c r="D25" s="4">
        <f t="shared" si="0"/>
        <v>79</v>
      </c>
    </row>
    <row r="26" spans="1:4" ht="26.25">
      <c r="A26" s="6">
        <v>23</v>
      </c>
      <c r="B26" s="13">
        <v>48</v>
      </c>
      <c r="C26" s="13">
        <v>57</v>
      </c>
      <c r="D26" s="4">
        <f t="shared" si="0"/>
        <v>105</v>
      </c>
    </row>
    <row r="27" spans="1:4" ht="26.25">
      <c r="A27" s="6">
        <v>24</v>
      </c>
      <c r="B27" s="13">
        <v>57</v>
      </c>
      <c r="C27" s="13">
        <v>48</v>
      </c>
      <c r="D27" s="4">
        <f t="shared" si="0"/>
        <v>105</v>
      </c>
    </row>
    <row r="28" spans="1:4" ht="26.25">
      <c r="A28" s="6">
        <v>25</v>
      </c>
      <c r="B28" s="13">
        <v>44</v>
      </c>
      <c r="C28" s="13">
        <v>44</v>
      </c>
      <c r="D28" s="4">
        <f t="shared" si="0"/>
        <v>88</v>
      </c>
    </row>
    <row r="29" spans="1:4" ht="26.25">
      <c r="A29" s="6">
        <v>26</v>
      </c>
      <c r="B29" s="13">
        <v>48</v>
      </c>
      <c r="C29" s="13">
        <v>36</v>
      </c>
      <c r="D29" s="4">
        <f t="shared" si="0"/>
        <v>84</v>
      </c>
    </row>
    <row r="30" spans="1:4" ht="26.25">
      <c r="A30" s="6">
        <v>27</v>
      </c>
      <c r="B30" s="13">
        <v>54</v>
      </c>
      <c r="C30" s="13">
        <v>44</v>
      </c>
      <c r="D30" s="4">
        <f t="shared" si="0"/>
        <v>98</v>
      </c>
    </row>
    <row r="31" spans="1:4" ht="26.25">
      <c r="A31" s="6">
        <v>28</v>
      </c>
      <c r="B31" s="13">
        <v>56</v>
      </c>
      <c r="C31" s="13">
        <v>52</v>
      </c>
      <c r="D31" s="4">
        <f t="shared" si="0"/>
        <v>108</v>
      </c>
    </row>
    <row r="32" spans="1:4" ht="26.25">
      <c r="A32" s="6">
        <v>29</v>
      </c>
      <c r="B32" s="13">
        <v>43</v>
      </c>
      <c r="C32" s="13">
        <v>45</v>
      </c>
      <c r="D32" s="4">
        <f t="shared" si="0"/>
        <v>88</v>
      </c>
    </row>
    <row r="33" spans="1:4" ht="26.25">
      <c r="A33" s="6">
        <v>30</v>
      </c>
      <c r="B33" s="13">
        <v>54</v>
      </c>
      <c r="C33" s="13">
        <v>39</v>
      </c>
      <c r="D33" s="4">
        <f t="shared" si="0"/>
        <v>93</v>
      </c>
    </row>
    <row r="34" spans="1:4" ht="26.25">
      <c r="A34" s="6">
        <v>31</v>
      </c>
      <c r="B34" s="13">
        <v>62</v>
      </c>
      <c r="C34" s="13">
        <v>55</v>
      </c>
      <c r="D34" s="4">
        <f t="shared" si="0"/>
        <v>117</v>
      </c>
    </row>
    <row r="35" spans="1:4" ht="26.25">
      <c r="A35" s="6">
        <v>32</v>
      </c>
      <c r="B35" s="13">
        <v>69</v>
      </c>
      <c r="C35" s="13">
        <v>46</v>
      </c>
      <c r="D35" s="4">
        <f t="shared" si="0"/>
        <v>115</v>
      </c>
    </row>
    <row r="36" spans="1:4" ht="26.25">
      <c r="A36" s="6">
        <v>33</v>
      </c>
      <c r="B36" s="13">
        <v>44</v>
      </c>
      <c r="C36" s="14">
        <v>43</v>
      </c>
      <c r="D36" s="4">
        <f t="shared" si="0"/>
        <v>87</v>
      </c>
    </row>
    <row r="37" spans="1:4" ht="26.25">
      <c r="A37" s="7">
        <v>34</v>
      </c>
      <c r="B37" s="16">
        <v>59</v>
      </c>
      <c r="C37" s="16">
        <v>43</v>
      </c>
      <c r="D37" s="4">
        <f t="shared" si="0"/>
        <v>102</v>
      </c>
    </row>
    <row r="38" spans="1:4" ht="26.25">
      <c r="A38" s="3">
        <v>35</v>
      </c>
      <c r="B38" s="4">
        <v>55</v>
      </c>
      <c r="C38" s="4">
        <v>53</v>
      </c>
      <c r="D38" s="4">
        <f t="shared" si="0"/>
        <v>108</v>
      </c>
    </row>
    <row r="39" spans="1:4" ht="26.25">
      <c r="A39" s="6">
        <v>36</v>
      </c>
      <c r="B39" s="13">
        <v>59</v>
      </c>
      <c r="C39" s="13">
        <v>49</v>
      </c>
      <c r="D39" s="4">
        <f t="shared" si="0"/>
        <v>108</v>
      </c>
    </row>
    <row r="40" spans="1:4" ht="26.25">
      <c r="A40" s="6">
        <v>37</v>
      </c>
      <c r="B40" s="13">
        <v>56</v>
      </c>
      <c r="C40" s="13">
        <v>40</v>
      </c>
      <c r="D40" s="4">
        <f t="shared" si="0"/>
        <v>96</v>
      </c>
    </row>
    <row r="41" spans="1:4" ht="26.25">
      <c r="A41" s="6">
        <v>38</v>
      </c>
      <c r="B41" s="13">
        <v>58</v>
      </c>
      <c r="C41" s="13">
        <v>35</v>
      </c>
      <c r="D41" s="4">
        <f t="shared" si="0"/>
        <v>93</v>
      </c>
    </row>
    <row r="42" spans="1:4" ht="26.25">
      <c r="A42" s="6">
        <v>39</v>
      </c>
      <c r="B42" s="13">
        <v>50</v>
      </c>
      <c r="C42" s="13">
        <v>48</v>
      </c>
      <c r="D42" s="4">
        <f t="shared" si="0"/>
        <v>98</v>
      </c>
    </row>
    <row r="43" spans="1:4" ht="26.25">
      <c r="A43" s="6">
        <v>40</v>
      </c>
      <c r="B43" s="13">
        <v>51</v>
      </c>
      <c r="C43" s="13">
        <v>52</v>
      </c>
      <c r="D43" s="4">
        <f t="shared" si="0"/>
        <v>103</v>
      </c>
    </row>
    <row r="44" spans="1:4" ht="26.25">
      <c r="A44" s="6">
        <v>41</v>
      </c>
      <c r="B44" s="13">
        <v>50</v>
      </c>
      <c r="C44" s="13">
        <v>37</v>
      </c>
      <c r="D44" s="4">
        <f t="shared" si="0"/>
        <v>87</v>
      </c>
    </row>
    <row r="45" spans="1:4" ht="26.25">
      <c r="A45" s="6">
        <v>42</v>
      </c>
      <c r="B45" s="13">
        <v>40</v>
      </c>
      <c r="C45" s="13">
        <v>47</v>
      </c>
      <c r="D45" s="4">
        <f t="shared" si="0"/>
        <v>87</v>
      </c>
    </row>
    <row r="46" spans="1:4" ht="26.25">
      <c r="A46" s="6">
        <v>43</v>
      </c>
      <c r="B46" s="13">
        <v>30</v>
      </c>
      <c r="C46" s="13">
        <v>62</v>
      </c>
      <c r="D46" s="4">
        <f t="shared" si="0"/>
        <v>92</v>
      </c>
    </row>
    <row r="47" spans="1:4" ht="26.25">
      <c r="A47" s="6">
        <v>44</v>
      </c>
      <c r="B47" s="13">
        <v>41</v>
      </c>
      <c r="C47" s="13">
        <v>54</v>
      </c>
      <c r="D47" s="4">
        <f t="shared" si="0"/>
        <v>95</v>
      </c>
    </row>
    <row r="48" spans="1:4" ht="26.25">
      <c r="A48" s="6">
        <v>45</v>
      </c>
      <c r="B48" s="13">
        <v>39</v>
      </c>
      <c r="C48" s="13">
        <v>46</v>
      </c>
      <c r="D48" s="4">
        <f t="shared" si="0"/>
        <v>85</v>
      </c>
    </row>
    <row r="49" spans="1:4" ht="26.25">
      <c r="A49" s="6">
        <v>46</v>
      </c>
      <c r="B49" s="13">
        <v>43</v>
      </c>
      <c r="C49" s="13">
        <v>48</v>
      </c>
      <c r="D49" s="4">
        <f t="shared" si="0"/>
        <v>91</v>
      </c>
    </row>
    <row r="50" spans="1:4" ht="26.25">
      <c r="A50" s="6">
        <v>47</v>
      </c>
      <c r="B50" s="13">
        <v>44</v>
      </c>
      <c r="C50" s="13">
        <v>49</v>
      </c>
      <c r="D50" s="4">
        <f t="shared" si="0"/>
        <v>93</v>
      </c>
    </row>
    <row r="51" spans="1:4" ht="26.25">
      <c r="A51" s="6">
        <v>48</v>
      </c>
      <c r="B51" s="13">
        <v>48</v>
      </c>
      <c r="C51" s="13">
        <v>62</v>
      </c>
      <c r="D51" s="4">
        <f t="shared" si="0"/>
        <v>110</v>
      </c>
    </row>
    <row r="52" spans="1:4" ht="26.25">
      <c r="A52" s="6">
        <v>49</v>
      </c>
      <c r="B52" s="13">
        <v>38</v>
      </c>
      <c r="C52" s="13">
        <v>58</v>
      </c>
      <c r="D52" s="4">
        <f t="shared" si="0"/>
        <v>96</v>
      </c>
    </row>
    <row r="53" spans="1:4" ht="26.25">
      <c r="A53" s="6">
        <v>50</v>
      </c>
      <c r="B53" s="13">
        <v>48</v>
      </c>
      <c r="C53" s="13">
        <v>45</v>
      </c>
      <c r="D53" s="4">
        <f t="shared" si="0"/>
        <v>93</v>
      </c>
    </row>
    <row r="54" spans="1:4" ht="26.25">
      <c r="A54" s="6">
        <v>51</v>
      </c>
      <c r="B54" s="13">
        <v>52</v>
      </c>
      <c r="C54" s="13">
        <v>67</v>
      </c>
      <c r="D54" s="4">
        <f t="shared" si="0"/>
        <v>119</v>
      </c>
    </row>
    <row r="55" spans="1:4" ht="26.25">
      <c r="A55" s="6">
        <v>52</v>
      </c>
      <c r="B55" s="13">
        <v>61</v>
      </c>
      <c r="C55" s="13">
        <v>66</v>
      </c>
      <c r="D55" s="4">
        <f t="shared" si="0"/>
        <v>127</v>
      </c>
    </row>
    <row r="56" spans="1:4" ht="26.25">
      <c r="A56" s="6">
        <v>53</v>
      </c>
      <c r="B56" s="13">
        <v>53</v>
      </c>
      <c r="C56" s="13">
        <v>51</v>
      </c>
      <c r="D56" s="4">
        <f t="shared" si="0"/>
        <v>104</v>
      </c>
    </row>
    <row r="57" spans="1:4" ht="26.25">
      <c r="A57" s="6">
        <v>54</v>
      </c>
      <c r="B57" s="13">
        <v>52</v>
      </c>
      <c r="C57" s="13">
        <v>59</v>
      </c>
      <c r="D57" s="4">
        <f t="shared" si="0"/>
        <v>111</v>
      </c>
    </row>
    <row r="58" spans="1:4" ht="26.25">
      <c r="A58" s="6">
        <v>55</v>
      </c>
      <c r="B58" s="13">
        <v>56</v>
      </c>
      <c r="C58" s="13">
        <v>68</v>
      </c>
      <c r="D58" s="4">
        <f t="shared" si="0"/>
        <v>124</v>
      </c>
    </row>
    <row r="59" spans="1:4" ht="26.25">
      <c r="A59" s="6">
        <v>56</v>
      </c>
      <c r="B59" s="13">
        <v>51</v>
      </c>
      <c r="C59" s="13">
        <v>54</v>
      </c>
      <c r="D59" s="4">
        <f t="shared" si="0"/>
        <v>105</v>
      </c>
    </row>
    <row r="60" spans="1:4" ht="26.25">
      <c r="A60" s="6">
        <v>57</v>
      </c>
      <c r="B60" s="13">
        <v>59</v>
      </c>
      <c r="C60" s="13">
        <v>67</v>
      </c>
      <c r="D60" s="4">
        <f t="shared" si="0"/>
        <v>126</v>
      </c>
    </row>
    <row r="61" spans="1:4" ht="26.25">
      <c r="A61" s="6">
        <v>58</v>
      </c>
      <c r="B61" s="13">
        <v>61</v>
      </c>
      <c r="C61" s="13">
        <v>63</v>
      </c>
      <c r="D61" s="4">
        <f t="shared" si="0"/>
        <v>124</v>
      </c>
    </row>
    <row r="62" spans="1:4" ht="26.25">
      <c r="A62" s="6">
        <v>59</v>
      </c>
      <c r="B62" s="13">
        <v>53</v>
      </c>
      <c r="C62" s="13">
        <v>62</v>
      </c>
      <c r="D62" s="4">
        <f t="shared" si="0"/>
        <v>115</v>
      </c>
    </row>
    <row r="63" spans="1:4" ht="26.25">
      <c r="A63" s="6">
        <v>60</v>
      </c>
      <c r="B63" s="13">
        <v>31</v>
      </c>
      <c r="C63" s="13">
        <v>56</v>
      </c>
      <c r="D63" s="4">
        <f t="shared" si="0"/>
        <v>87</v>
      </c>
    </row>
    <row r="64" spans="1:4" ht="26.25">
      <c r="A64" s="6">
        <v>61</v>
      </c>
      <c r="B64" s="13">
        <v>36</v>
      </c>
      <c r="C64" s="13">
        <v>43</v>
      </c>
      <c r="D64" s="4">
        <f t="shared" si="0"/>
        <v>79</v>
      </c>
    </row>
    <row r="65" spans="1:4" ht="26.25">
      <c r="A65" s="6">
        <v>62</v>
      </c>
      <c r="B65" s="13">
        <v>37</v>
      </c>
      <c r="C65" s="13">
        <v>50</v>
      </c>
      <c r="D65" s="4">
        <f t="shared" si="0"/>
        <v>87</v>
      </c>
    </row>
    <row r="66" spans="1:4" ht="26.25">
      <c r="A66" s="6">
        <v>63</v>
      </c>
      <c r="B66" s="13">
        <v>47</v>
      </c>
      <c r="C66" s="13">
        <v>26</v>
      </c>
      <c r="D66" s="4">
        <f t="shared" si="0"/>
        <v>73</v>
      </c>
    </row>
    <row r="67" spans="1:4" ht="26.25">
      <c r="A67" s="6">
        <v>64</v>
      </c>
      <c r="B67" s="13">
        <v>43</v>
      </c>
      <c r="C67" s="13">
        <v>44</v>
      </c>
      <c r="D67" s="4">
        <f t="shared" si="0"/>
        <v>87</v>
      </c>
    </row>
    <row r="68" spans="1:4" ht="26.25">
      <c r="A68" s="6">
        <v>65</v>
      </c>
      <c r="B68" s="13">
        <v>37</v>
      </c>
      <c r="C68" s="13">
        <v>48</v>
      </c>
      <c r="D68" s="4">
        <f aca="true" t="shared" si="1" ref="D68:D105">SUM(B68:C68)</f>
        <v>85</v>
      </c>
    </row>
    <row r="69" spans="1:4" ht="26.25">
      <c r="A69" s="6">
        <v>66</v>
      </c>
      <c r="B69" s="13">
        <v>34</v>
      </c>
      <c r="C69" s="13">
        <v>58</v>
      </c>
      <c r="D69" s="4">
        <f t="shared" si="1"/>
        <v>92</v>
      </c>
    </row>
    <row r="70" spans="1:4" ht="26.25">
      <c r="A70" s="6">
        <v>67</v>
      </c>
      <c r="B70" s="13">
        <v>29</v>
      </c>
      <c r="C70" s="13">
        <v>38</v>
      </c>
      <c r="D70" s="4">
        <f t="shared" si="1"/>
        <v>67</v>
      </c>
    </row>
    <row r="71" spans="1:4" ht="26.25">
      <c r="A71" s="6">
        <v>68</v>
      </c>
      <c r="B71" s="13">
        <v>30</v>
      </c>
      <c r="C71" s="13">
        <v>29</v>
      </c>
      <c r="D71" s="4">
        <f t="shared" si="1"/>
        <v>59</v>
      </c>
    </row>
    <row r="72" spans="1:4" ht="26.25">
      <c r="A72" s="6">
        <v>69</v>
      </c>
      <c r="B72" s="13">
        <v>22</v>
      </c>
      <c r="C72" s="13">
        <v>26</v>
      </c>
      <c r="D72" s="4">
        <f t="shared" si="1"/>
        <v>48</v>
      </c>
    </row>
    <row r="73" spans="1:4" ht="26.25">
      <c r="A73" s="3">
        <v>70</v>
      </c>
      <c r="B73" s="4">
        <v>18</v>
      </c>
      <c r="C73" s="4">
        <v>18</v>
      </c>
      <c r="D73" s="4">
        <f t="shared" si="1"/>
        <v>36</v>
      </c>
    </row>
    <row r="74" spans="1:4" ht="26.25">
      <c r="A74" s="8">
        <v>71</v>
      </c>
      <c r="B74" s="15">
        <v>16</v>
      </c>
      <c r="C74" s="15">
        <v>22</v>
      </c>
      <c r="D74" s="4">
        <f t="shared" si="1"/>
        <v>38</v>
      </c>
    </row>
    <row r="75" spans="1:4" ht="26.25">
      <c r="A75" s="6">
        <v>72</v>
      </c>
      <c r="B75" s="13">
        <v>13</v>
      </c>
      <c r="C75" s="13">
        <v>12</v>
      </c>
      <c r="D75" s="4">
        <f>SUM(B75:C75)</f>
        <v>25</v>
      </c>
    </row>
    <row r="76" spans="1:4" ht="26.25">
      <c r="A76" s="6">
        <v>73</v>
      </c>
      <c r="B76" s="13">
        <v>19</v>
      </c>
      <c r="C76" s="13">
        <v>29</v>
      </c>
      <c r="D76" s="4">
        <f t="shared" si="1"/>
        <v>48</v>
      </c>
    </row>
    <row r="77" spans="1:4" ht="26.25">
      <c r="A77" s="6">
        <v>74</v>
      </c>
      <c r="B77" s="13">
        <v>19</v>
      </c>
      <c r="C77" s="13">
        <v>18</v>
      </c>
      <c r="D77" s="4">
        <f t="shared" si="1"/>
        <v>37</v>
      </c>
    </row>
    <row r="78" spans="1:4" ht="26.25">
      <c r="A78" s="6">
        <v>75</v>
      </c>
      <c r="B78" s="13">
        <v>13</v>
      </c>
      <c r="C78" s="13">
        <v>18</v>
      </c>
      <c r="D78" s="4">
        <f t="shared" si="1"/>
        <v>31</v>
      </c>
    </row>
    <row r="79" spans="1:4" ht="26.25">
      <c r="A79" s="6">
        <v>76</v>
      </c>
      <c r="B79" s="13">
        <v>19</v>
      </c>
      <c r="C79" s="13">
        <v>30</v>
      </c>
      <c r="D79" s="4">
        <f t="shared" si="1"/>
        <v>49</v>
      </c>
    </row>
    <row r="80" spans="1:4" ht="26.25">
      <c r="A80" s="6">
        <v>77</v>
      </c>
      <c r="B80" s="13">
        <v>16</v>
      </c>
      <c r="C80" s="13">
        <v>20</v>
      </c>
      <c r="D80" s="4">
        <f t="shared" si="1"/>
        <v>36</v>
      </c>
    </row>
    <row r="81" spans="1:4" ht="26.25">
      <c r="A81" s="6">
        <v>78</v>
      </c>
      <c r="B81" s="13">
        <v>25</v>
      </c>
      <c r="C81" s="13">
        <v>22</v>
      </c>
      <c r="D81" s="4">
        <f t="shared" si="1"/>
        <v>47</v>
      </c>
    </row>
    <row r="82" spans="1:4" ht="26.25">
      <c r="A82" s="6">
        <v>79</v>
      </c>
      <c r="B82" s="13">
        <v>12</v>
      </c>
      <c r="C82" s="13">
        <v>36</v>
      </c>
      <c r="D82" s="4">
        <f t="shared" si="1"/>
        <v>48</v>
      </c>
    </row>
    <row r="83" spans="1:4" ht="26.25">
      <c r="A83" s="6">
        <v>80</v>
      </c>
      <c r="B83" s="13">
        <v>12</v>
      </c>
      <c r="C83" s="13">
        <v>17</v>
      </c>
      <c r="D83" s="4">
        <f t="shared" si="1"/>
        <v>29</v>
      </c>
    </row>
    <row r="84" spans="1:4" ht="26.25">
      <c r="A84" s="6">
        <v>81</v>
      </c>
      <c r="B84" s="13">
        <v>20</v>
      </c>
      <c r="C84" s="13">
        <v>29</v>
      </c>
      <c r="D84" s="4">
        <f t="shared" si="1"/>
        <v>49</v>
      </c>
    </row>
    <row r="85" spans="1:4" ht="26.25">
      <c r="A85" s="6">
        <v>82</v>
      </c>
      <c r="B85" s="13">
        <v>13</v>
      </c>
      <c r="C85" s="13">
        <v>22</v>
      </c>
      <c r="D85" s="4">
        <f t="shared" si="1"/>
        <v>35</v>
      </c>
    </row>
    <row r="86" spans="1:4" ht="26.25">
      <c r="A86" s="6">
        <v>83</v>
      </c>
      <c r="B86" s="13">
        <v>27</v>
      </c>
      <c r="C86" s="13">
        <v>13</v>
      </c>
      <c r="D86" s="4">
        <f t="shared" si="1"/>
        <v>40</v>
      </c>
    </row>
    <row r="87" spans="1:4" ht="26.25">
      <c r="A87" s="6">
        <v>84</v>
      </c>
      <c r="B87" s="13">
        <v>18</v>
      </c>
      <c r="C87" s="13">
        <v>19</v>
      </c>
      <c r="D87" s="4">
        <f t="shared" si="1"/>
        <v>37</v>
      </c>
    </row>
    <row r="88" spans="1:4" ht="26.25">
      <c r="A88" s="6">
        <v>85</v>
      </c>
      <c r="B88" s="13">
        <v>7</v>
      </c>
      <c r="C88" s="13">
        <v>11</v>
      </c>
      <c r="D88" s="4">
        <f t="shared" si="1"/>
        <v>18</v>
      </c>
    </row>
    <row r="89" spans="1:4" ht="26.25">
      <c r="A89" s="6">
        <v>86</v>
      </c>
      <c r="B89" s="13">
        <v>19</v>
      </c>
      <c r="C89" s="13">
        <v>34</v>
      </c>
      <c r="D89" s="4">
        <f t="shared" si="1"/>
        <v>53</v>
      </c>
    </row>
    <row r="90" spans="1:4" ht="26.25">
      <c r="A90" s="6">
        <v>87</v>
      </c>
      <c r="B90" s="13">
        <v>12</v>
      </c>
      <c r="C90" s="13">
        <v>12</v>
      </c>
      <c r="D90" s="4">
        <f t="shared" si="1"/>
        <v>24</v>
      </c>
    </row>
    <row r="91" spans="1:4" ht="26.25">
      <c r="A91" s="6">
        <v>88</v>
      </c>
      <c r="B91" s="13">
        <v>6</v>
      </c>
      <c r="C91" s="13">
        <v>14</v>
      </c>
      <c r="D91" s="4">
        <f t="shared" si="1"/>
        <v>20</v>
      </c>
    </row>
    <row r="92" spans="1:4" ht="26.25">
      <c r="A92" s="6">
        <v>89</v>
      </c>
      <c r="B92" s="13">
        <v>10</v>
      </c>
      <c r="C92" s="13">
        <v>10</v>
      </c>
      <c r="D92" s="4">
        <f t="shared" si="1"/>
        <v>20</v>
      </c>
    </row>
    <row r="93" spans="1:4" ht="26.25">
      <c r="A93" s="6">
        <v>90</v>
      </c>
      <c r="B93" s="13">
        <v>9</v>
      </c>
      <c r="C93" s="13">
        <v>5</v>
      </c>
      <c r="D93" s="4">
        <f t="shared" si="1"/>
        <v>14</v>
      </c>
    </row>
    <row r="94" spans="1:4" ht="26.25">
      <c r="A94" s="6">
        <v>91</v>
      </c>
      <c r="B94" s="13">
        <v>18</v>
      </c>
      <c r="C94" s="13">
        <v>18</v>
      </c>
      <c r="D94" s="4">
        <f t="shared" si="1"/>
        <v>36</v>
      </c>
    </row>
    <row r="95" spans="1:4" ht="26.25">
      <c r="A95" s="6">
        <v>92</v>
      </c>
      <c r="B95" s="13">
        <v>5</v>
      </c>
      <c r="C95" s="13">
        <v>6</v>
      </c>
      <c r="D95" s="4">
        <f t="shared" si="1"/>
        <v>11</v>
      </c>
    </row>
    <row r="96" spans="1:4" ht="26.25">
      <c r="A96" s="6">
        <v>93</v>
      </c>
      <c r="B96" s="13">
        <v>6</v>
      </c>
      <c r="C96" s="13">
        <v>6</v>
      </c>
      <c r="D96" s="4">
        <f t="shared" si="1"/>
        <v>12</v>
      </c>
    </row>
    <row r="97" spans="1:4" ht="26.25">
      <c r="A97" s="6">
        <v>94</v>
      </c>
      <c r="B97" s="13">
        <v>6</v>
      </c>
      <c r="C97" s="13">
        <v>3</v>
      </c>
      <c r="D97" s="4">
        <f t="shared" si="1"/>
        <v>9</v>
      </c>
    </row>
    <row r="98" spans="1:4" ht="26.25">
      <c r="A98" s="6">
        <v>95</v>
      </c>
      <c r="B98" s="13">
        <v>2</v>
      </c>
      <c r="C98" s="13">
        <v>5</v>
      </c>
      <c r="D98" s="4">
        <f t="shared" si="1"/>
        <v>7</v>
      </c>
    </row>
    <row r="99" spans="1:4" ht="26.25">
      <c r="A99" s="6">
        <v>96</v>
      </c>
      <c r="B99" s="13">
        <v>5</v>
      </c>
      <c r="C99" s="13">
        <v>9</v>
      </c>
      <c r="D99" s="4">
        <f t="shared" si="1"/>
        <v>14</v>
      </c>
    </row>
    <row r="100" spans="1:4" ht="26.25">
      <c r="A100" s="6">
        <v>97</v>
      </c>
      <c r="B100" s="13">
        <v>6</v>
      </c>
      <c r="C100" s="13">
        <v>5</v>
      </c>
      <c r="D100" s="4">
        <f t="shared" si="1"/>
        <v>11</v>
      </c>
    </row>
    <row r="101" spans="1:4" ht="26.25">
      <c r="A101" s="6">
        <v>98</v>
      </c>
      <c r="B101" s="6">
        <v>3</v>
      </c>
      <c r="C101" s="6">
        <v>3</v>
      </c>
      <c r="D101" s="4">
        <f t="shared" si="1"/>
        <v>6</v>
      </c>
    </row>
    <row r="102" spans="1:4" ht="26.25">
      <c r="A102" s="6">
        <v>99</v>
      </c>
      <c r="B102" s="6">
        <v>4</v>
      </c>
      <c r="C102" s="6">
        <v>3</v>
      </c>
      <c r="D102" s="4">
        <f t="shared" si="1"/>
        <v>7</v>
      </c>
    </row>
    <row r="103" spans="1:4" ht="26.25">
      <c r="A103" s="6">
        <v>100</v>
      </c>
      <c r="B103" s="6">
        <v>4</v>
      </c>
      <c r="C103" s="6">
        <v>2</v>
      </c>
      <c r="D103" s="4">
        <f t="shared" si="1"/>
        <v>6</v>
      </c>
    </row>
    <row r="104" spans="1:4" ht="26.25">
      <c r="A104" s="6" t="s">
        <v>5</v>
      </c>
      <c r="B104" s="6">
        <v>5</v>
      </c>
      <c r="C104" s="6">
        <v>7</v>
      </c>
      <c r="D104" s="4">
        <f t="shared" si="1"/>
        <v>12</v>
      </c>
    </row>
    <row r="105" spans="1:4" ht="26.25">
      <c r="A105" s="7" t="s">
        <v>6</v>
      </c>
      <c r="B105" s="7">
        <v>0</v>
      </c>
      <c r="C105" s="7">
        <v>0</v>
      </c>
      <c r="D105" s="4">
        <f t="shared" si="1"/>
        <v>0</v>
      </c>
    </row>
    <row r="106" spans="1:4" ht="26.25">
      <c r="A106" s="2" t="s">
        <v>4</v>
      </c>
      <c r="B106" s="9">
        <f>SUM(B3:B105)</f>
        <v>3609</v>
      </c>
      <c r="C106" s="9">
        <f>SUM(C3:C105)</f>
        <v>3757</v>
      </c>
      <c r="D106" s="9">
        <f>SUM(B106:C106)</f>
        <v>7366</v>
      </c>
    </row>
  </sheetData>
  <sheetProtection/>
  <printOptions/>
  <pageMargins left="0.75" right="0.75" top="0.52" bottom="0.39" header="0.42" footer="0.3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2" ht="38.25">
      <c r="A1" s="51" t="s">
        <v>15</v>
      </c>
      <c r="B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68</v>
      </c>
      <c r="C3" s="4">
        <v>63</v>
      </c>
      <c r="D3" s="4">
        <f>SUM(B3:C3)</f>
        <v>131</v>
      </c>
    </row>
    <row r="4" spans="1:4" ht="26.25">
      <c r="A4" s="6">
        <v>1</v>
      </c>
      <c r="B4" s="13">
        <v>71</v>
      </c>
      <c r="C4" s="13">
        <v>57</v>
      </c>
      <c r="D4" s="13">
        <f aca="true" t="shared" si="0" ref="D4:D37">SUM(B4:C4)</f>
        <v>128</v>
      </c>
    </row>
    <row r="5" spans="1:4" ht="26.25">
      <c r="A5" s="6">
        <v>2</v>
      </c>
      <c r="B5" s="13">
        <v>76</v>
      </c>
      <c r="C5" s="13">
        <v>80</v>
      </c>
      <c r="D5" s="13">
        <f t="shared" si="0"/>
        <v>156</v>
      </c>
    </row>
    <row r="6" spans="1:4" ht="26.25">
      <c r="A6" s="6">
        <v>3</v>
      </c>
      <c r="B6" s="13">
        <v>78</v>
      </c>
      <c r="C6" s="13">
        <v>59</v>
      </c>
      <c r="D6" s="13">
        <f t="shared" si="0"/>
        <v>137</v>
      </c>
    </row>
    <row r="7" spans="1:4" ht="26.25">
      <c r="A7" s="6">
        <v>4</v>
      </c>
      <c r="B7" s="13">
        <v>71</v>
      </c>
      <c r="C7" s="13">
        <v>80</v>
      </c>
      <c r="D7" s="13">
        <f t="shared" si="0"/>
        <v>151</v>
      </c>
    </row>
    <row r="8" spans="1:4" ht="26.25">
      <c r="A8" s="6">
        <v>5</v>
      </c>
      <c r="B8" s="13">
        <v>91</v>
      </c>
      <c r="C8" s="13">
        <v>77</v>
      </c>
      <c r="D8" s="13">
        <f t="shared" si="0"/>
        <v>168</v>
      </c>
    </row>
    <row r="9" spans="1:4" ht="26.25">
      <c r="A9" s="6">
        <v>6</v>
      </c>
      <c r="B9" s="13">
        <v>76</v>
      </c>
      <c r="C9" s="13">
        <v>66</v>
      </c>
      <c r="D9" s="13">
        <f t="shared" si="0"/>
        <v>142</v>
      </c>
    </row>
    <row r="10" spans="1:4" ht="26.25">
      <c r="A10" s="6">
        <v>7</v>
      </c>
      <c r="B10" s="13">
        <v>86</v>
      </c>
      <c r="C10" s="13">
        <v>70</v>
      </c>
      <c r="D10" s="13">
        <f t="shared" si="0"/>
        <v>156</v>
      </c>
    </row>
    <row r="11" spans="1:4" ht="26.25">
      <c r="A11" s="6">
        <v>8</v>
      </c>
      <c r="B11" s="13">
        <v>77</v>
      </c>
      <c r="C11" s="13">
        <v>66</v>
      </c>
      <c r="D11" s="13">
        <f t="shared" si="0"/>
        <v>143</v>
      </c>
    </row>
    <row r="12" spans="1:4" ht="26.25">
      <c r="A12" s="6">
        <v>9</v>
      </c>
      <c r="B12" s="13">
        <v>76</v>
      </c>
      <c r="C12" s="13">
        <v>66</v>
      </c>
      <c r="D12" s="13">
        <f t="shared" si="0"/>
        <v>142</v>
      </c>
    </row>
    <row r="13" spans="1:4" ht="26.25">
      <c r="A13" s="6">
        <v>10</v>
      </c>
      <c r="B13" s="13">
        <v>82</v>
      </c>
      <c r="C13" s="13">
        <v>74</v>
      </c>
      <c r="D13" s="13">
        <f t="shared" si="0"/>
        <v>156</v>
      </c>
    </row>
    <row r="14" spans="1:4" ht="26.25">
      <c r="A14" s="6">
        <v>11</v>
      </c>
      <c r="B14" s="13">
        <v>83</v>
      </c>
      <c r="C14" s="13">
        <v>80</v>
      </c>
      <c r="D14" s="13">
        <f t="shared" si="0"/>
        <v>163</v>
      </c>
    </row>
    <row r="15" spans="1:4" ht="26.25">
      <c r="A15" s="6">
        <v>12</v>
      </c>
      <c r="B15" s="13">
        <v>72</v>
      </c>
      <c r="C15" s="13">
        <v>60</v>
      </c>
      <c r="D15" s="13">
        <f t="shared" si="0"/>
        <v>132</v>
      </c>
    </row>
    <row r="16" spans="1:4" ht="26.25">
      <c r="A16" s="6">
        <v>13</v>
      </c>
      <c r="B16" s="13">
        <v>80</v>
      </c>
      <c r="C16" s="13">
        <v>75</v>
      </c>
      <c r="D16" s="13">
        <f t="shared" si="0"/>
        <v>155</v>
      </c>
    </row>
    <row r="17" spans="1:4" ht="26.25">
      <c r="A17" s="6">
        <v>14</v>
      </c>
      <c r="B17" s="13">
        <v>71</v>
      </c>
      <c r="C17" s="13">
        <v>70</v>
      </c>
      <c r="D17" s="13">
        <f t="shared" si="0"/>
        <v>141</v>
      </c>
    </row>
    <row r="18" spans="1:4" ht="26.25">
      <c r="A18" s="6">
        <v>15</v>
      </c>
      <c r="B18" s="13">
        <v>84</v>
      </c>
      <c r="C18" s="13">
        <v>80</v>
      </c>
      <c r="D18" s="13">
        <f t="shared" si="0"/>
        <v>164</v>
      </c>
    </row>
    <row r="19" spans="1:4" ht="26.25">
      <c r="A19" s="6">
        <v>16</v>
      </c>
      <c r="B19" s="13">
        <v>65</v>
      </c>
      <c r="C19" s="13">
        <v>76</v>
      </c>
      <c r="D19" s="13">
        <f t="shared" si="0"/>
        <v>141</v>
      </c>
    </row>
    <row r="20" spans="1:4" ht="26.25">
      <c r="A20" s="6">
        <v>17</v>
      </c>
      <c r="B20" s="13">
        <v>75</v>
      </c>
      <c r="C20" s="13">
        <v>58</v>
      </c>
      <c r="D20" s="13">
        <f t="shared" si="0"/>
        <v>133</v>
      </c>
    </row>
    <row r="21" spans="1:4" ht="26.25">
      <c r="A21" s="6">
        <v>18</v>
      </c>
      <c r="B21" s="13">
        <v>78</v>
      </c>
      <c r="C21" s="13">
        <v>76</v>
      </c>
      <c r="D21" s="13">
        <f t="shared" si="0"/>
        <v>154</v>
      </c>
    </row>
    <row r="22" spans="1:4" ht="26.25">
      <c r="A22" s="6">
        <v>19</v>
      </c>
      <c r="B22" s="13">
        <v>76</v>
      </c>
      <c r="C22" s="13">
        <v>78</v>
      </c>
      <c r="D22" s="13">
        <f t="shared" si="0"/>
        <v>154</v>
      </c>
    </row>
    <row r="23" spans="1:4" ht="26.25">
      <c r="A23" s="6">
        <v>20</v>
      </c>
      <c r="B23" s="13">
        <v>61</v>
      </c>
      <c r="C23" s="13">
        <v>64</v>
      </c>
      <c r="D23" s="13">
        <f t="shared" si="0"/>
        <v>125</v>
      </c>
    </row>
    <row r="24" spans="1:4" ht="26.25">
      <c r="A24" s="6">
        <v>21</v>
      </c>
      <c r="B24" s="13">
        <v>85</v>
      </c>
      <c r="C24" s="13">
        <v>79</v>
      </c>
      <c r="D24" s="13">
        <f t="shared" si="0"/>
        <v>164</v>
      </c>
    </row>
    <row r="25" spans="1:4" ht="26.25">
      <c r="A25" s="6">
        <v>22</v>
      </c>
      <c r="B25" s="13">
        <v>77</v>
      </c>
      <c r="C25" s="13">
        <v>79</v>
      </c>
      <c r="D25" s="13">
        <f>SUM(B25:C25)</f>
        <v>156</v>
      </c>
    </row>
    <row r="26" spans="1:4" ht="26.25">
      <c r="A26" s="6">
        <v>23</v>
      </c>
      <c r="B26" s="13">
        <v>75</v>
      </c>
      <c r="C26" s="13">
        <v>70</v>
      </c>
      <c r="D26" s="13">
        <f t="shared" si="0"/>
        <v>145</v>
      </c>
    </row>
    <row r="27" spans="1:4" ht="26.25">
      <c r="A27" s="6">
        <v>24</v>
      </c>
      <c r="B27" s="13">
        <v>83</v>
      </c>
      <c r="C27" s="13">
        <v>68</v>
      </c>
      <c r="D27" s="13">
        <f t="shared" si="0"/>
        <v>151</v>
      </c>
    </row>
    <row r="28" spans="1:4" ht="26.25">
      <c r="A28" s="6">
        <v>25</v>
      </c>
      <c r="B28" s="13">
        <v>85</v>
      </c>
      <c r="C28" s="13">
        <v>88</v>
      </c>
      <c r="D28" s="13">
        <f t="shared" si="0"/>
        <v>173</v>
      </c>
    </row>
    <row r="29" spans="1:4" ht="26.25">
      <c r="A29" s="6">
        <v>26</v>
      </c>
      <c r="B29" s="13">
        <v>68</v>
      </c>
      <c r="C29" s="13">
        <v>67</v>
      </c>
      <c r="D29" s="13">
        <f t="shared" si="0"/>
        <v>135</v>
      </c>
    </row>
    <row r="30" spans="1:4" ht="26.25">
      <c r="A30" s="6">
        <v>27</v>
      </c>
      <c r="B30" s="13">
        <v>83</v>
      </c>
      <c r="C30" s="13">
        <v>77</v>
      </c>
      <c r="D30" s="13">
        <f t="shared" si="0"/>
        <v>160</v>
      </c>
    </row>
    <row r="31" spans="1:4" ht="26.25">
      <c r="A31" s="6">
        <v>28</v>
      </c>
      <c r="B31" s="13">
        <v>66</v>
      </c>
      <c r="C31" s="13">
        <v>56</v>
      </c>
      <c r="D31" s="13">
        <f t="shared" si="0"/>
        <v>122</v>
      </c>
    </row>
    <row r="32" spans="1:4" ht="26.25">
      <c r="A32" s="6">
        <v>29</v>
      </c>
      <c r="B32" s="13">
        <v>56</v>
      </c>
      <c r="C32" s="13">
        <v>62</v>
      </c>
      <c r="D32" s="13">
        <f t="shared" si="0"/>
        <v>118</v>
      </c>
    </row>
    <row r="33" spans="1:4" ht="26.25">
      <c r="A33" s="6">
        <v>30</v>
      </c>
      <c r="B33" s="13">
        <v>86</v>
      </c>
      <c r="C33" s="13">
        <v>69</v>
      </c>
      <c r="D33" s="13">
        <f t="shared" si="0"/>
        <v>155</v>
      </c>
    </row>
    <row r="34" spans="1:4" ht="26.25">
      <c r="A34" s="6">
        <v>31</v>
      </c>
      <c r="B34" s="13">
        <v>60</v>
      </c>
      <c r="C34" s="13">
        <v>71</v>
      </c>
      <c r="D34" s="13">
        <f t="shared" si="0"/>
        <v>131</v>
      </c>
    </row>
    <row r="35" spans="1:4" ht="26.25">
      <c r="A35" s="6">
        <v>32</v>
      </c>
      <c r="B35" s="13">
        <v>76</v>
      </c>
      <c r="C35" s="13">
        <v>61</v>
      </c>
      <c r="D35" s="13">
        <f t="shared" si="0"/>
        <v>137</v>
      </c>
    </row>
    <row r="36" spans="1:4" ht="26.25">
      <c r="A36" s="6">
        <v>33</v>
      </c>
      <c r="B36" s="13">
        <v>63</v>
      </c>
      <c r="C36" s="14">
        <v>58</v>
      </c>
      <c r="D36" s="13">
        <f t="shared" si="0"/>
        <v>121</v>
      </c>
    </row>
    <row r="37" spans="1:4" ht="26.25">
      <c r="A37" s="7">
        <v>34</v>
      </c>
      <c r="B37" s="16">
        <v>62</v>
      </c>
      <c r="C37" s="16">
        <v>59</v>
      </c>
      <c r="D37" s="16">
        <f t="shared" si="0"/>
        <v>121</v>
      </c>
    </row>
    <row r="38" spans="1:4" ht="26.25">
      <c r="A38" s="3">
        <v>35</v>
      </c>
      <c r="B38" s="4">
        <v>62</v>
      </c>
      <c r="C38" s="4">
        <v>67</v>
      </c>
      <c r="D38" s="4">
        <f>SUM(B38:C38)</f>
        <v>129</v>
      </c>
    </row>
    <row r="39" spans="1:4" ht="26.25">
      <c r="A39" s="6">
        <v>36</v>
      </c>
      <c r="B39" s="13">
        <v>60</v>
      </c>
      <c r="C39" s="13">
        <v>75</v>
      </c>
      <c r="D39" s="13">
        <f aca="true" t="shared" si="1" ref="D39:D72">SUM(B39:C39)</f>
        <v>135</v>
      </c>
    </row>
    <row r="40" spans="1:4" ht="26.25">
      <c r="A40" s="6">
        <v>37</v>
      </c>
      <c r="B40" s="13">
        <v>45</v>
      </c>
      <c r="C40" s="13">
        <v>57</v>
      </c>
      <c r="D40" s="13">
        <f t="shared" si="1"/>
        <v>102</v>
      </c>
    </row>
    <row r="41" spans="1:4" ht="26.25">
      <c r="A41" s="6">
        <v>38</v>
      </c>
      <c r="B41" s="13">
        <v>60</v>
      </c>
      <c r="C41" s="13">
        <v>74</v>
      </c>
      <c r="D41" s="13">
        <f t="shared" si="1"/>
        <v>134</v>
      </c>
    </row>
    <row r="42" spans="1:4" ht="26.25">
      <c r="A42" s="6">
        <v>39</v>
      </c>
      <c r="B42" s="13">
        <v>48</v>
      </c>
      <c r="C42" s="13">
        <v>52</v>
      </c>
      <c r="D42" s="13">
        <f t="shared" si="1"/>
        <v>100</v>
      </c>
    </row>
    <row r="43" spans="1:4" ht="26.25">
      <c r="A43" s="6">
        <v>40</v>
      </c>
      <c r="B43" s="13">
        <v>55</v>
      </c>
      <c r="C43" s="13">
        <v>58</v>
      </c>
      <c r="D43" s="13">
        <f t="shared" si="1"/>
        <v>113</v>
      </c>
    </row>
    <row r="44" spans="1:4" ht="26.25">
      <c r="A44" s="6">
        <v>41</v>
      </c>
      <c r="B44" s="13">
        <v>53</v>
      </c>
      <c r="C44" s="13">
        <v>53</v>
      </c>
      <c r="D44" s="13">
        <f t="shared" si="1"/>
        <v>106</v>
      </c>
    </row>
    <row r="45" spans="1:4" ht="26.25">
      <c r="A45" s="6">
        <v>42</v>
      </c>
      <c r="B45" s="13">
        <v>40</v>
      </c>
      <c r="C45" s="13">
        <v>45</v>
      </c>
      <c r="D45" s="13">
        <f t="shared" si="1"/>
        <v>85</v>
      </c>
    </row>
    <row r="46" spans="1:4" ht="26.25">
      <c r="A46" s="6">
        <v>43</v>
      </c>
      <c r="B46" s="13">
        <v>43</v>
      </c>
      <c r="C46" s="13">
        <v>40</v>
      </c>
      <c r="D46" s="13">
        <f t="shared" si="1"/>
        <v>83</v>
      </c>
    </row>
    <row r="47" spans="1:4" ht="26.25">
      <c r="A47" s="6">
        <v>44</v>
      </c>
      <c r="B47" s="13">
        <v>65</v>
      </c>
      <c r="C47" s="13">
        <v>48</v>
      </c>
      <c r="D47" s="13">
        <f t="shared" si="1"/>
        <v>113</v>
      </c>
    </row>
    <row r="48" spans="1:4" ht="26.25">
      <c r="A48" s="6">
        <v>45</v>
      </c>
      <c r="B48" s="13">
        <v>46</v>
      </c>
      <c r="C48" s="13">
        <v>52</v>
      </c>
      <c r="D48" s="13">
        <f t="shared" si="1"/>
        <v>98</v>
      </c>
    </row>
    <row r="49" spans="1:4" ht="26.25">
      <c r="A49" s="6">
        <v>46</v>
      </c>
      <c r="B49" s="13">
        <v>38</v>
      </c>
      <c r="C49" s="13">
        <v>51</v>
      </c>
      <c r="D49" s="13">
        <f t="shared" si="1"/>
        <v>89</v>
      </c>
    </row>
    <row r="50" spans="1:4" ht="26.25">
      <c r="A50" s="6">
        <v>47</v>
      </c>
      <c r="B50" s="13">
        <v>62</v>
      </c>
      <c r="C50" s="13">
        <v>54</v>
      </c>
      <c r="D50" s="13">
        <f t="shared" si="1"/>
        <v>116</v>
      </c>
    </row>
    <row r="51" spans="1:4" ht="26.25">
      <c r="A51" s="6">
        <v>48</v>
      </c>
      <c r="B51" s="13">
        <v>43</v>
      </c>
      <c r="C51" s="13">
        <v>41</v>
      </c>
      <c r="D51" s="13">
        <f t="shared" si="1"/>
        <v>84</v>
      </c>
    </row>
    <row r="52" spans="1:4" ht="26.25">
      <c r="A52" s="6">
        <v>49</v>
      </c>
      <c r="B52" s="13">
        <v>38</v>
      </c>
      <c r="C52" s="13">
        <v>51</v>
      </c>
      <c r="D52" s="13">
        <f t="shared" si="1"/>
        <v>89</v>
      </c>
    </row>
    <row r="53" spans="1:4" ht="26.25">
      <c r="A53" s="6">
        <v>50</v>
      </c>
      <c r="B53" s="13">
        <v>53</v>
      </c>
      <c r="C53" s="13">
        <v>42</v>
      </c>
      <c r="D53" s="13">
        <f t="shared" si="1"/>
        <v>95</v>
      </c>
    </row>
    <row r="54" spans="1:4" ht="26.25">
      <c r="A54" s="6">
        <v>51</v>
      </c>
      <c r="B54" s="13">
        <v>35</v>
      </c>
      <c r="C54" s="13">
        <v>45</v>
      </c>
      <c r="D54" s="13">
        <f t="shared" si="1"/>
        <v>80</v>
      </c>
    </row>
    <row r="55" spans="1:4" ht="26.25">
      <c r="A55" s="6">
        <v>52</v>
      </c>
      <c r="B55" s="13">
        <v>47</v>
      </c>
      <c r="C55" s="13">
        <v>60</v>
      </c>
      <c r="D55" s="13">
        <f t="shared" si="1"/>
        <v>107</v>
      </c>
    </row>
    <row r="56" spans="1:4" ht="26.25">
      <c r="A56" s="6">
        <v>53</v>
      </c>
      <c r="B56" s="13">
        <v>34</v>
      </c>
      <c r="C56" s="13">
        <v>39</v>
      </c>
      <c r="D56" s="13">
        <f t="shared" si="1"/>
        <v>73</v>
      </c>
    </row>
    <row r="57" spans="1:4" ht="26.25">
      <c r="A57" s="6">
        <v>54</v>
      </c>
      <c r="B57" s="13">
        <v>43</v>
      </c>
      <c r="C57" s="13">
        <v>60</v>
      </c>
      <c r="D57" s="13">
        <f t="shared" si="1"/>
        <v>103</v>
      </c>
    </row>
    <row r="58" spans="1:4" ht="26.25">
      <c r="A58" s="6">
        <v>55</v>
      </c>
      <c r="B58" s="13">
        <v>34</v>
      </c>
      <c r="C58" s="13">
        <v>40</v>
      </c>
      <c r="D58" s="13">
        <f t="shared" si="1"/>
        <v>74</v>
      </c>
    </row>
    <row r="59" spans="1:4" ht="26.25">
      <c r="A59" s="6">
        <v>56</v>
      </c>
      <c r="B59" s="13">
        <v>40</v>
      </c>
      <c r="C59" s="13">
        <v>56</v>
      </c>
      <c r="D59" s="13">
        <f t="shared" si="1"/>
        <v>96</v>
      </c>
    </row>
    <row r="60" spans="1:4" ht="26.25">
      <c r="A60" s="6">
        <v>57</v>
      </c>
      <c r="B60" s="13">
        <v>20</v>
      </c>
      <c r="C60" s="13">
        <v>29</v>
      </c>
      <c r="D60" s="13">
        <f t="shared" si="1"/>
        <v>49</v>
      </c>
    </row>
    <row r="61" spans="1:4" ht="26.25">
      <c r="A61" s="6">
        <v>58</v>
      </c>
      <c r="B61" s="13">
        <v>33</v>
      </c>
      <c r="C61" s="13">
        <v>23</v>
      </c>
      <c r="D61" s="13">
        <f t="shared" si="1"/>
        <v>56</v>
      </c>
    </row>
    <row r="62" spans="1:4" ht="26.25">
      <c r="A62" s="6">
        <v>59</v>
      </c>
      <c r="B62" s="13">
        <v>25</v>
      </c>
      <c r="C62" s="13">
        <v>18</v>
      </c>
      <c r="D62" s="13">
        <f t="shared" si="1"/>
        <v>43</v>
      </c>
    </row>
    <row r="63" spans="1:4" ht="26.25">
      <c r="A63" s="6">
        <v>60</v>
      </c>
      <c r="B63" s="13">
        <v>22</v>
      </c>
      <c r="C63" s="13">
        <v>23</v>
      </c>
      <c r="D63" s="13">
        <f t="shared" si="1"/>
        <v>45</v>
      </c>
    </row>
    <row r="64" spans="1:4" ht="26.25">
      <c r="A64" s="6">
        <v>61</v>
      </c>
      <c r="B64" s="13">
        <v>38</v>
      </c>
      <c r="C64" s="13">
        <v>25</v>
      </c>
      <c r="D64" s="13">
        <f t="shared" si="1"/>
        <v>63</v>
      </c>
    </row>
    <row r="65" spans="1:4" ht="26.25">
      <c r="A65" s="6">
        <v>62</v>
      </c>
      <c r="B65" s="13">
        <v>22</v>
      </c>
      <c r="C65" s="13">
        <v>17</v>
      </c>
      <c r="D65" s="13">
        <f t="shared" si="1"/>
        <v>39</v>
      </c>
    </row>
    <row r="66" spans="1:4" ht="26.25">
      <c r="A66" s="6">
        <v>63</v>
      </c>
      <c r="B66" s="13">
        <v>27</v>
      </c>
      <c r="C66" s="13">
        <v>26</v>
      </c>
      <c r="D66" s="13">
        <f t="shared" si="1"/>
        <v>53</v>
      </c>
    </row>
    <row r="67" spans="1:4" ht="26.25">
      <c r="A67" s="6">
        <v>64</v>
      </c>
      <c r="B67" s="13">
        <v>25</v>
      </c>
      <c r="C67" s="13">
        <v>28</v>
      </c>
      <c r="D67" s="13">
        <f t="shared" si="1"/>
        <v>53</v>
      </c>
    </row>
    <row r="68" spans="1:4" ht="26.25">
      <c r="A68" s="6">
        <v>65</v>
      </c>
      <c r="B68" s="13">
        <v>23</v>
      </c>
      <c r="C68" s="13">
        <v>24</v>
      </c>
      <c r="D68" s="13">
        <f t="shared" si="1"/>
        <v>47</v>
      </c>
    </row>
    <row r="69" spans="1:4" ht="26.25">
      <c r="A69" s="6">
        <v>66</v>
      </c>
      <c r="B69" s="13">
        <v>19</v>
      </c>
      <c r="C69" s="13">
        <v>27</v>
      </c>
      <c r="D69" s="13">
        <f t="shared" si="1"/>
        <v>46</v>
      </c>
    </row>
    <row r="70" spans="1:4" ht="26.25">
      <c r="A70" s="6">
        <v>67</v>
      </c>
      <c r="B70" s="13">
        <v>16</v>
      </c>
      <c r="C70" s="13">
        <v>22</v>
      </c>
      <c r="D70" s="13">
        <f t="shared" si="1"/>
        <v>38</v>
      </c>
    </row>
    <row r="71" spans="1:4" ht="26.25">
      <c r="A71" s="6">
        <v>68</v>
      </c>
      <c r="B71" s="13">
        <v>23</v>
      </c>
      <c r="C71" s="13">
        <v>19</v>
      </c>
      <c r="D71" s="13">
        <f t="shared" si="1"/>
        <v>42</v>
      </c>
    </row>
    <row r="72" spans="1:4" ht="26.25">
      <c r="A72" s="6">
        <v>69</v>
      </c>
      <c r="B72" s="13">
        <v>15</v>
      </c>
      <c r="C72" s="13">
        <v>16</v>
      </c>
      <c r="D72" s="16">
        <f t="shared" si="1"/>
        <v>31</v>
      </c>
    </row>
    <row r="73" spans="1:4" ht="26.25">
      <c r="A73" s="3">
        <v>70</v>
      </c>
      <c r="B73" s="4">
        <v>12</v>
      </c>
      <c r="C73" s="13">
        <v>14</v>
      </c>
      <c r="D73" s="4">
        <f>SUM(B73:C73)</f>
        <v>26</v>
      </c>
    </row>
    <row r="74" spans="1:4" ht="26.25">
      <c r="A74" s="8">
        <v>71</v>
      </c>
      <c r="B74" s="15">
        <v>5</v>
      </c>
      <c r="C74" s="4">
        <v>14</v>
      </c>
      <c r="D74" s="15">
        <f>SUM(B74:C74)</f>
        <v>19</v>
      </c>
    </row>
    <row r="75" spans="1:4" ht="26.25">
      <c r="A75" s="6">
        <v>72</v>
      </c>
      <c r="B75" s="13">
        <v>9</v>
      </c>
      <c r="C75" s="13">
        <v>16</v>
      </c>
      <c r="D75" s="15">
        <f aca="true" t="shared" si="2" ref="D75:D105">SUM(B75:C75)</f>
        <v>25</v>
      </c>
    </row>
    <row r="76" spans="1:4" ht="26.25">
      <c r="A76" s="6">
        <v>73</v>
      </c>
      <c r="B76" s="13">
        <v>13</v>
      </c>
      <c r="C76" s="13">
        <v>19</v>
      </c>
      <c r="D76" s="15">
        <f t="shared" si="2"/>
        <v>32</v>
      </c>
    </row>
    <row r="77" spans="1:4" ht="26.25">
      <c r="A77" s="6">
        <v>74</v>
      </c>
      <c r="B77" s="13">
        <v>13</v>
      </c>
      <c r="C77" s="13">
        <v>14</v>
      </c>
      <c r="D77" s="15">
        <f t="shared" si="2"/>
        <v>27</v>
      </c>
    </row>
    <row r="78" spans="1:4" ht="26.25">
      <c r="A78" s="6">
        <v>75</v>
      </c>
      <c r="B78" s="13">
        <v>13</v>
      </c>
      <c r="C78" s="13">
        <v>14</v>
      </c>
      <c r="D78" s="15">
        <f t="shared" si="2"/>
        <v>27</v>
      </c>
    </row>
    <row r="79" spans="1:4" ht="26.25">
      <c r="A79" s="6">
        <v>76</v>
      </c>
      <c r="B79" s="13">
        <v>10</v>
      </c>
      <c r="C79" s="13">
        <v>12</v>
      </c>
      <c r="D79" s="15">
        <f t="shared" si="2"/>
        <v>22</v>
      </c>
    </row>
    <row r="80" spans="1:4" ht="26.25">
      <c r="A80" s="6">
        <v>77</v>
      </c>
      <c r="B80" s="13">
        <v>14</v>
      </c>
      <c r="C80" s="13">
        <v>17</v>
      </c>
      <c r="D80" s="15">
        <f t="shared" si="2"/>
        <v>31</v>
      </c>
    </row>
    <row r="81" spans="1:4" ht="26.25">
      <c r="A81" s="6">
        <v>78</v>
      </c>
      <c r="B81" s="13">
        <v>5</v>
      </c>
      <c r="C81" s="13">
        <v>9</v>
      </c>
      <c r="D81" s="15">
        <f t="shared" si="2"/>
        <v>14</v>
      </c>
    </row>
    <row r="82" spans="1:4" ht="26.25">
      <c r="A82" s="6">
        <v>79</v>
      </c>
      <c r="B82" s="13">
        <v>9</v>
      </c>
      <c r="C82" s="13">
        <v>19</v>
      </c>
      <c r="D82" s="15">
        <f t="shared" si="2"/>
        <v>28</v>
      </c>
    </row>
    <row r="83" spans="1:4" ht="26.25">
      <c r="A83" s="6">
        <v>80</v>
      </c>
      <c r="B83" s="13">
        <v>5</v>
      </c>
      <c r="C83" s="13">
        <v>11</v>
      </c>
      <c r="D83" s="15">
        <f t="shared" si="2"/>
        <v>16</v>
      </c>
    </row>
    <row r="84" spans="1:4" ht="26.25">
      <c r="A84" s="6">
        <v>81</v>
      </c>
      <c r="B84" s="13">
        <v>11</v>
      </c>
      <c r="C84" s="13">
        <v>26</v>
      </c>
      <c r="D84" s="15">
        <f t="shared" si="2"/>
        <v>37</v>
      </c>
    </row>
    <row r="85" spans="1:4" ht="26.25">
      <c r="A85" s="6">
        <v>82</v>
      </c>
      <c r="B85" s="13">
        <v>9</v>
      </c>
      <c r="C85" s="13">
        <v>8</v>
      </c>
      <c r="D85" s="15">
        <f t="shared" si="2"/>
        <v>17</v>
      </c>
    </row>
    <row r="86" spans="1:4" ht="26.25">
      <c r="A86" s="6">
        <v>83</v>
      </c>
      <c r="B86" s="13">
        <v>5</v>
      </c>
      <c r="C86" s="13">
        <v>7</v>
      </c>
      <c r="D86" s="15">
        <f t="shared" si="2"/>
        <v>12</v>
      </c>
    </row>
    <row r="87" spans="1:4" ht="26.25">
      <c r="A87" s="6">
        <v>84</v>
      </c>
      <c r="B87" s="13">
        <v>3</v>
      </c>
      <c r="C87" s="13">
        <v>7</v>
      </c>
      <c r="D87" s="15">
        <f t="shared" si="2"/>
        <v>10</v>
      </c>
    </row>
    <row r="88" spans="1:4" ht="26.25">
      <c r="A88" s="6">
        <v>85</v>
      </c>
      <c r="B88" s="13">
        <v>4</v>
      </c>
      <c r="C88" s="13">
        <v>6</v>
      </c>
      <c r="D88" s="15">
        <f t="shared" si="2"/>
        <v>10</v>
      </c>
    </row>
    <row r="89" spans="1:4" ht="26.25">
      <c r="A89" s="6">
        <v>86</v>
      </c>
      <c r="B89" s="13">
        <v>5</v>
      </c>
      <c r="C89" s="13">
        <v>12</v>
      </c>
      <c r="D89" s="15">
        <f t="shared" si="2"/>
        <v>17</v>
      </c>
    </row>
    <row r="90" spans="1:4" ht="26.25">
      <c r="A90" s="6">
        <v>87</v>
      </c>
      <c r="B90" s="13">
        <v>3</v>
      </c>
      <c r="C90" s="13">
        <v>5</v>
      </c>
      <c r="D90" s="15">
        <f t="shared" si="2"/>
        <v>8</v>
      </c>
    </row>
    <row r="91" spans="1:4" ht="26.25">
      <c r="A91" s="6">
        <v>88</v>
      </c>
      <c r="B91" s="13">
        <v>3</v>
      </c>
      <c r="C91" s="13">
        <v>3</v>
      </c>
      <c r="D91" s="15">
        <f>SUM(B91:C91)</f>
        <v>6</v>
      </c>
    </row>
    <row r="92" spans="1:4" ht="26.25">
      <c r="A92" s="6">
        <v>89</v>
      </c>
      <c r="B92" s="13">
        <v>2</v>
      </c>
      <c r="C92" s="13">
        <v>2</v>
      </c>
      <c r="D92" s="15">
        <f t="shared" si="2"/>
        <v>4</v>
      </c>
    </row>
    <row r="93" spans="1:4" ht="26.25">
      <c r="A93" s="6">
        <v>90</v>
      </c>
      <c r="B93" s="13">
        <v>4</v>
      </c>
      <c r="C93" s="13">
        <v>2</v>
      </c>
      <c r="D93" s="15">
        <f t="shared" si="2"/>
        <v>6</v>
      </c>
    </row>
    <row r="94" spans="1:4" ht="26.25">
      <c r="A94" s="6">
        <v>91</v>
      </c>
      <c r="B94" s="13">
        <v>5</v>
      </c>
      <c r="C94" s="13">
        <v>7</v>
      </c>
      <c r="D94" s="15">
        <f t="shared" si="2"/>
        <v>12</v>
      </c>
    </row>
    <row r="95" spans="1:4" ht="26.25">
      <c r="A95" s="6">
        <v>92</v>
      </c>
      <c r="B95" s="13">
        <v>2</v>
      </c>
      <c r="C95" s="13">
        <v>3</v>
      </c>
      <c r="D95" s="15">
        <f t="shared" si="2"/>
        <v>5</v>
      </c>
    </row>
    <row r="96" spans="1:4" ht="26.25">
      <c r="A96" s="6">
        <v>93</v>
      </c>
      <c r="B96" s="13">
        <v>1</v>
      </c>
      <c r="C96" s="13">
        <v>2</v>
      </c>
      <c r="D96" s="15">
        <f t="shared" si="2"/>
        <v>3</v>
      </c>
    </row>
    <row r="97" spans="1:4" ht="26.25">
      <c r="A97" s="6">
        <v>94</v>
      </c>
      <c r="B97" s="13">
        <v>2</v>
      </c>
      <c r="C97" s="13">
        <v>0</v>
      </c>
      <c r="D97" s="15">
        <f t="shared" si="2"/>
        <v>2</v>
      </c>
    </row>
    <row r="98" spans="1:4" ht="26.25">
      <c r="A98" s="6">
        <v>95</v>
      </c>
      <c r="B98" s="13">
        <v>0</v>
      </c>
      <c r="C98" s="13">
        <v>3</v>
      </c>
      <c r="D98" s="15">
        <f t="shared" si="2"/>
        <v>3</v>
      </c>
    </row>
    <row r="99" spans="1:4" ht="26.25">
      <c r="A99" s="6">
        <v>96</v>
      </c>
      <c r="B99" s="13">
        <v>4</v>
      </c>
      <c r="C99" s="13">
        <v>2</v>
      </c>
      <c r="D99" s="15">
        <f t="shared" si="2"/>
        <v>6</v>
      </c>
    </row>
    <row r="100" spans="1:4" ht="26.25">
      <c r="A100" s="6">
        <v>97</v>
      </c>
      <c r="B100" s="13">
        <v>2</v>
      </c>
      <c r="C100" s="13">
        <v>0</v>
      </c>
      <c r="D100" s="15">
        <f t="shared" si="2"/>
        <v>2</v>
      </c>
    </row>
    <row r="101" spans="1:4" ht="26.25">
      <c r="A101" s="6">
        <v>98</v>
      </c>
      <c r="B101" s="6">
        <v>1</v>
      </c>
      <c r="C101" s="6">
        <v>0</v>
      </c>
      <c r="D101" s="15">
        <f t="shared" si="2"/>
        <v>1</v>
      </c>
    </row>
    <row r="102" spans="1:4" ht="26.25">
      <c r="A102" s="6">
        <v>99</v>
      </c>
      <c r="B102" s="6">
        <v>0</v>
      </c>
      <c r="C102" s="6">
        <v>1</v>
      </c>
      <c r="D102" s="15">
        <f t="shared" si="2"/>
        <v>1</v>
      </c>
    </row>
    <row r="103" spans="1:4" ht="26.25">
      <c r="A103" s="6">
        <v>100</v>
      </c>
      <c r="B103" s="6">
        <v>1</v>
      </c>
      <c r="C103" s="6">
        <v>3</v>
      </c>
      <c r="D103" s="15">
        <f t="shared" si="2"/>
        <v>4</v>
      </c>
    </row>
    <row r="104" spans="1:4" ht="26.25">
      <c r="A104" s="6" t="s">
        <v>5</v>
      </c>
      <c r="B104" s="6">
        <v>1</v>
      </c>
      <c r="C104" s="6">
        <v>4</v>
      </c>
      <c r="D104" s="15">
        <f t="shared" si="2"/>
        <v>5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4150</v>
      </c>
      <c r="C106" s="9">
        <f>SUM(C3:C105)</f>
        <v>4158</v>
      </c>
      <c r="D106" s="9">
        <f>SUM(D3:D105)</f>
        <v>8308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zoomScale="120" zoomScaleNormal="120" zoomScalePageLayoutView="0" workbookViewId="0" topLeftCell="A16">
      <selection activeCell="F3" sqref="F3"/>
    </sheetView>
  </sheetViews>
  <sheetFormatPr defaultColWidth="9.140625" defaultRowHeight="12.75"/>
  <cols>
    <col min="1" max="1" width="7.421875" style="108" customWidth="1"/>
    <col min="2" max="2" width="14.140625" style="89" customWidth="1"/>
    <col min="3" max="3" width="17.28125" style="90" customWidth="1"/>
    <col min="4" max="4" width="18.140625" style="90" customWidth="1"/>
    <col min="5" max="5" width="15.421875" style="90" customWidth="1"/>
    <col min="6" max="6" width="17.28125" style="90" customWidth="1"/>
    <col min="7" max="7" width="13.7109375" style="89" customWidth="1"/>
    <col min="8" max="8" width="14.57421875" style="89" customWidth="1"/>
    <col min="9" max="9" width="12.00390625" style="89" customWidth="1"/>
    <col min="10" max="16384" width="9.140625" style="89" customWidth="1"/>
  </cols>
  <sheetData>
    <row r="1" spans="1:6" ht="26.25">
      <c r="A1" s="194" t="s">
        <v>161</v>
      </c>
      <c r="B1" s="194"/>
      <c r="C1" s="194"/>
      <c r="D1" s="194"/>
      <c r="E1" s="194"/>
      <c r="F1" s="194"/>
    </row>
    <row r="2" spans="1:7" ht="26.25">
      <c r="A2" s="103" t="s">
        <v>91</v>
      </c>
      <c r="B2" s="104" t="s">
        <v>92</v>
      </c>
      <c r="C2" s="105" t="s">
        <v>2</v>
      </c>
      <c r="D2" s="106" t="s">
        <v>3</v>
      </c>
      <c r="E2" s="105" t="s">
        <v>4</v>
      </c>
      <c r="F2" s="107" t="s">
        <v>93</v>
      </c>
      <c r="G2" s="108"/>
    </row>
    <row r="3" spans="1:8" ht="26.25">
      <c r="A3" s="109">
        <v>1</v>
      </c>
      <c r="B3" s="110" t="s">
        <v>94</v>
      </c>
      <c r="C3" s="111">
        <f>เมืองนราธิวาส!B106</f>
        <v>41571</v>
      </c>
      <c r="D3" s="112">
        <f>เมืองนราธิวาส!C106</f>
        <v>41352</v>
      </c>
      <c r="E3" s="111">
        <f>เมืองนราธิวาส!D106</f>
        <v>82923</v>
      </c>
      <c r="F3" s="113">
        <f>หลังคาเรือน2560!C3</f>
        <v>24148</v>
      </c>
      <c r="G3" s="114"/>
      <c r="H3" s="114"/>
    </row>
    <row r="4" spans="1:6" ht="26.25">
      <c r="A4" s="115"/>
      <c r="B4" s="116" t="s">
        <v>95</v>
      </c>
      <c r="C4" s="117">
        <f>ท้องถิ่นเทศบาลเมืองนราธิวาส!B106</f>
        <v>20232</v>
      </c>
      <c r="D4" s="118">
        <f>ท้องถิ่นเทศบาลเมืองนราธิวาส!C106</f>
        <v>20952</v>
      </c>
      <c r="E4" s="117">
        <f>C4+D4</f>
        <v>41184</v>
      </c>
      <c r="F4" s="119">
        <f>หลังคาเรือน2560!C4</f>
        <v>14940</v>
      </c>
    </row>
    <row r="5" spans="1:6" ht="26.25">
      <c r="A5" s="120"/>
      <c r="B5" s="104" t="s">
        <v>4</v>
      </c>
      <c r="C5" s="121">
        <f>SUM(C3:C4)</f>
        <v>61803</v>
      </c>
      <c r="D5" s="122">
        <f>SUM(D3:D4)</f>
        <v>62304</v>
      </c>
      <c r="E5" s="121">
        <f>SUM(E3:E4)</f>
        <v>124107</v>
      </c>
      <c r="F5" s="123">
        <f>SUM(F3:F4)</f>
        <v>39088</v>
      </c>
    </row>
    <row r="6" spans="1:6" ht="26.25">
      <c r="A6" s="109">
        <v>2</v>
      </c>
      <c r="B6" s="110" t="s">
        <v>96</v>
      </c>
      <c r="C6" s="111">
        <f>ตากใบ!B106</f>
        <v>26044</v>
      </c>
      <c r="D6" s="112">
        <f>ตากใบ!C106</f>
        <v>26718</v>
      </c>
      <c r="E6" s="111">
        <f>SUM(C6:D6)</f>
        <v>52762</v>
      </c>
      <c r="F6" s="113">
        <f>หลังคาเรือน2560!C5</f>
        <v>11361</v>
      </c>
    </row>
    <row r="7" spans="1:6" ht="26.25">
      <c r="A7" s="115"/>
      <c r="B7" s="116" t="s">
        <v>97</v>
      </c>
      <c r="C7" s="117">
        <f>ท้องถิ่นเทศบาลเมืองตากใบ!B106</f>
        <v>9357</v>
      </c>
      <c r="D7" s="118">
        <f>ท้องถิ่นเทศบาลเมืองตากใบ!C106</f>
        <v>9968</v>
      </c>
      <c r="E7" s="117">
        <f>SUM(C7:D7)</f>
        <v>19325</v>
      </c>
      <c r="F7" s="119">
        <f>หลังคาเรือน2560!C6</f>
        <v>5421</v>
      </c>
    </row>
    <row r="8" spans="1:6" ht="26.25">
      <c r="A8" s="120"/>
      <c r="B8" s="104" t="s">
        <v>4</v>
      </c>
      <c r="C8" s="121">
        <f>SUM(C6:C7)</f>
        <v>35401</v>
      </c>
      <c r="D8" s="122">
        <f>SUM(D6:D7)</f>
        <v>36686</v>
      </c>
      <c r="E8" s="121">
        <f>SUM(E6:E7)</f>
        <v>72087</v>
      </c>
      <c r="F8" s="123">
        <f>SUM(F6:F7)</f>
        <v>16782</v>
      </c>
    </row>
    <row r="9" spans="1:6" ht="26.25">
      <c r="A9" s="109">
        <v>3</v>
      </c>
      <c r="B9" s="110" t="s">
        <v>98</v>
      </c>
      <c r="C9" s="111">
        <f>บาเจาะ!B106</f>
        <v>19515</v>
      </c>
      <c r="D9" s="112">
        <f>บาเจาะ!C106</f>
        <v>20140</v>
      </c>
      <c r="E9" s="111">
        <f>SUM(C9:D9)</f>
        <v>39655</v>
      </c>
      <c r="F9" s="113">
        <f>หลังคาเรือน2560!C7</f>
        <v>8771</v>
      </c>
    </row>
    <row r="10" spans="1:6" ht="26.25">
      <c r="A10" s="115"/>
      <c r="B10" s="116" t="s">
        <v>99</v>
      </c>
      <c r="C10" s="117">
        <f>ท้องถิ่นเทศบาลตำบลบาเจาะ!B106</f>
        <v>4719</v>
      </c>
      <c r="D10" s="118">
        <f>ท้องถิ่นเทศบาลตำบลบาเจาะ!C106</f>
        <v>4704</v>
      </c>
      <c r="E10" s="117">
        <f>SUM(C10:D10)</f>
        <v>9423</v>
      </c>
      <c r="F10" s="119">
        <f>หลังคาเรือน2560!C8</f>
        <v>2236</v>
      </c>
    </row>
    <row r="11" spans="1:6" ht="26.25">
      <c r="A11" s="115"/>
      <c r="B11" s="116" t="s">
        <v>100</v>
      </c>
      <c r="C11" s="117">
        <f>ท้องถิ่นเทศบาลตำบลต้นไทร!B106</f>
        <v>2316</v>
      </c>
      <c r="D11" s="118">
        <f>ท้องถิ่นเทศบาลตำบลต้นไทร!C106</f>
        <v>2535</v>
      </c>
      <c r="E11" s="117">
        <f>SUM(C11:D11)</f>
        <v>4851</v>
      </c>
      <c r="F11" s="119">
        <f>หลังคาเรือน2560!C9</f>
        <v>1278</v>
      </c>
    </row>
    <row r="12" spans="1:6" ht="26.25">
      <c r="A12" s="120"/>
      <c r="B12" s="104" t="s">
        <v>4</v>
      </c>
      <c r="C12" s="121">
        <f>SUM(C9:C11)</f>
        <v>26550</v>
      </c>
      <c r="D12" s="122">
        <f>SUM(D9:D11)</f>
        <v>27379</v>
      </c>
      <c r="E12" s="121">
        <f>SUM(E9:E11)</f>
        <v>53929</v>
      </c>
      <c r="F12" s="123">
        <f>SUM(F9:F11)</f>
        <v>12285</v>
      </c>
    </row>
    <row r="13" spans="1:6" ht="26.25">
      <c r="A13" s="109">
        <v>4</v>
      </c>
      <c r="B13" s="110" t="s">
        <v>11</v>
      </c>
      <c r="C13" s="111">
        <f>ยี่งอ!B106</f>
        <v>21050</v>
      </c>
      <c r="D13" s="112">
        <f>ยี่งอ!C106</f>
        <v>21735</v>
      </c>
      <c r="E13" s="111">
        <f>SUM(C13:D13)</f>
        <v>42785</v>
      </c>
      <c r="F13" s="113">
        <f>หลังคาเรือน2560!C10</f>
        <v>9950</v>
      </c>
    </row>
    <row r="14" spans="1:6" ht="26.25">
      <c r="A14" s="115"/>
      <c r="B14" s="116" t="s">
        <v>101</v>
      </c>
      <c r="C14" s="117">
        <f>ท้องถิ่นเทศบาลตำบลยี่งอ!B106</f>
        <v>1548</v>
      </c>
      <c r="D14" s="118">
        <f>ท้องถิ่นเทศบาลตำบลยี่งอ!C106</f>
        <v>1576</v>
      </c>
      <c r="E14" s="117">
        <f>SUM(C14:D14)</f>
        <v>3124</v>
      </c>
      <c r="F14" s="119">
        <f>หลังคาเรือน2560!C11</f>
        <v>1018</v>
      </c>
    </row>
    <row r="15" spans="1:6" ht="26.25">
      <c r="A15" s="120"/>
      <c r="B15" s="104" t="s">
        <v>4</v>
      </c>
      <c r="C15" s="121">
        <f>SUM(C13:C14)</f>
        <v>22598</v>
      </c>
      <c r="D15" s="122">
        <f>SUM(D13:D14)</f>
        <v>23311</v>
      </c>
      <c r="E15" s="121">
        <f>SUM(E13:E14)</f>
        <v>45909</v>
      </c>
      <c r="F15" s="121">
        <f>SUM(F13:F14)</f>
        <v>10968</v>
      </c>
    </row>
    <row r="16" spans="1:6" ht="26.25">
      <c r="A16" s="109">
        <v>5</v>
      </c>
      <c r="B16" s="110" t="s">
        <v>12</v>
      </c>
      <c r="C16" s="111">
        <f>ระแงะ!B106</f>
        <v>37447</v>
      </c>
      <c r="D16" s="112">
        <f>ระแงะ!C106</f>
        <v>38853</v>
      </c>
      <c r="E16" s="111">
        <f>SUM(C16:D16)</f>
        <v>76300</v>
      </c>
      <c r="F16" s="113">
        <f>หลังคาเรือน2560!C12</f>
        <v>16505</v>
      </c>
    </row>
    <row r="17" spans="1:6" ht="26.25">
      <c r="A17" s="115"/>
      <c r="B17" s="116" t="s">
        <v>102</v>
      </c>
      <c r="C17" s="117">
        <f>ท้องถิ่นเทศบาลตำบลตันหยงมัส!B106</f>
        <v>3609</v>
      </c>
      <c r="D17" s="118">
        <f>ท้องถิ่นเทศบาลตำบลตันหยงมัส!C106</f>
        <v>3757</v>
      </c>
      <c r="E17" s="117">
        <f>SUM(C17:D17)</f>
        <v>7366</v>
      </c>
      <c r="F17" s="119">
        <f>หลังคาเรือน2560!C14</f>
        <v>3676</v>
      </c>
    </row>
    <row r="18" spans="1:6" ht="26.25">
      <c r="A18" s="115"/>
      <c r="B18" s="116" t="s">
        <v>103</v>
      </c>
      <c r="C18" s="117">
        <f>ท้องถิ่นเทศบาลตำบลมะรือโบตก!B106</f>
        <v>4150</v>
      </c>
      <c r="D18" s="118">
        <f>ท้องถิ่นเทศบาลตำบลมะรือโบตก!C106</f>
        <v>4158</v>
      </c>
      <c r="E18" s="117">
        <f>SUM(C18:D18)</f>
        <v>8308</v>
      </c>
      <c r="F18" s="119">
        <f>หลังคาเรือน2560!C13</f>
        <v>1641</v>
      </c>
    </row>
    <row r="19" spans="1:6" ht="26.25">
      <c r="A19" s="120"/>
      <c r="B19" s="104" t="s">
        <v>4</v>
      </c>
      <c r="C19" s="121">
        <f>SUM(C16:C18)</f>
        <v>45206</v>
      </c>
      <c r="D19" s="122">
        <f>SUM(D16:D18)</f>
        <v>46768</v>
      </c>
      <c r="E19" s="121">
        <f>SUM(E16:E18)</f>
        <v>91974</v>
      </c>
      <c r="F19" s="123">
        <f>SUM(F16:F18)</f>
        <v>21822</v>
      </c>
    </row>
    <row r="20" spans="1:6" ht="26.25">
      <c r="A20" s="109">
        <v>6</v>
      </c>
      <c r="B20" s="110" t="s">
        <v>16</v>
      </c>
      <c r="C20" s="111">
        <f>รือเสาะ!B106</f>
        <v>31913</v>
      </c>
      <c r="D20" s="112">
        <f>รือเสาะ!C106</f>
        <v>32322</v>
      </c>
      <c r="E20" s="111">
        <f>SUM(C20:D20)</f>
        <v>64235</v>
      </c>
      <c r="F20" s="113">
        <f>หลังคาเรือน2560!C15</f>
        <v>15010</v>
      </c>
    </row>
    <row r="21" spans="1:6" ht="26.25">
      <c r="A21" s="115"/>
      <c r="B21" s="116" t="s">
        <v>104</v>
      </c>
      <c r="C21" s="117">
        <f>ท้องถิ่นเทศบาลตำบลรือเสาะ!B106</f>
        <v>3707</v>
      </c>
      <c r="D21" s="118">
        <f>ท้องถิ่นเทศบาลตำบลรือเสาะ!C106</f>
        <v>3831</v>
      </c>
      <c r="E21" s="117">
        <f>SUM(C21:D21)</f>
        <v>7538</v>
      </c>
      <c r="F21" s="119">
        <f>หลังคาเรือน2560!C16</f>
        <v>3330</v>
      </c>
    </row>
    <row r="22" spans="1:6" ht="26.25">
      <c r="A22" s="120"/>
      <c r="B22" s="104" t="s">
        <v>4</v>
      </c>
      <c r="C22" s="121">
        <f>C20+C21</f>
        <v>35620</v>
      </c>
      <c r="D22" s="122">
        <f>D20+D21</f>
        <v>36153</v>
      </c>
      <c r="E22" s="121">
        <f>E20+E21</f>
        <v>71773</v>
      </c>
      <c r="F22" s="123">
        <f>F20+F21</f>
        <v>18340</v>
      </c>
    </row>
    <row r="23" spans="1:6" ht="26.25">
      <c r="A23" s="109">
        <v>7</v>
      </c>
      <c r="B23" s="110" t="s">
        <v>18</v>
      </c>
      <c r="C23" s="111">
        <f>ศรีสาคร!B106</f>
        <v>17522</v>
      </c>
      <c r="D23" s="112">
        <f>ศรีสาคร!C106</f>
        <v>17042</v>
      </c>
      <c r="E23" s="111">
        <f>SUM(C23:D23)</f>
        <v>34564</v>
      </c>
      <c r="F23" s="113">
        <f>หลังคาเรือน2560!C17</f>
        <v>8777</v>
      </c>
    </row>
    <row r="24" spans="1:6" ht="26.25">
      <c r="A24" s="115"/>
      <c r="B24" s="116" t="s">
        <v>105</v>
      </c>
      <c r="C24" s="117">
        <f>ท้องถิ่นเทศบาลตำบลศรีสาคร!B106</f>
        <v>2504</v>
      </c>
      <c r="D24" s="118">
        <f>ท้องถิ่นเทศบาลตำบลศรีสาคร!C106</f>
        <v>2448</v>
      </c>
      <c r="E24" s="117">
        <f>SUM(C24:D24)</f>
        <v>4952</v>
      </c>
      <c r="F24" s="119">
        <f>หลังคาเรือน2560!C18</f>
        <v>1632</v>
      </c>
    </row>
    <row r="25" spans="1:6" ht="26.25">
      <c r="A25" s="120"/>
      <c r="B25" s="104" t="s">
        <v>4</v>
      </c>
      <c r="C25" s="121">
        <f>SUM(C23:C24)</f>
        <v>20026</v>
      </c>
      <c r="D25" s="122">
        <f>SUM(D23:D24)</f>
        <v>19490</v>
      </c>
      <c r="E25" s="121">
        <f>SUM(E23:E24)</f>
        <v>39516</v>
      </c>
      <c r="F25" s="123">
        <f>SUM(F23:F24)</f>
        <v>10409</v>
      </c>
    </row>
    <row r="26" spans="1:6" ht="26.25">
      <c r="A26" s="109">
        <v>8</v>
      </c>
      <c r="B26" s="110" t="s">
        <v>33</v>
      </c>
      <c r="C26" s="111">
        <f>แว้ง!B106</f>
        <v>21440</v>
      </c>
      <c r="D26" s="112">
        <f>แว้ง!C106</f>
        <v>21954</v>
      </c>
      <c r="E26" s="111">
        <f>SUM(C26:D26)</f>
        <v>43394</v>
      </c>
      <c r="F26" s="113">
        <f>หลังคาเรือน2560!C19</f>
        <v>9824</v>
      </c>
    </row>
    <row r="27" spans="1:6" ht="26.25">
      <c r="A27" s="115"/>
      <c r="B27" s="116" t="s">
        <v>106</v>
      </c>
      <c r="C27" s="117">
        <f>เทศบาลแว้ง!B106</f>
        <v>2610</v>
      </c>
      <c r="D27" s="118">
        <f>เทศบาลแว้ง!C106</f>
        <v>2734</v>
      </c>
      <c r="E27" s="117">
        <f>SUM(C27:D27)</f>
        <v>5344</v>
      </c>
      <c r="F27" s="119">
        <f>หลังคาเรือน2560!C20</f>
        <v>1587</v>
      </c>
    </row>
    <row r="28" spans="1:6" ht="26.25">
      <c r="A28" s="115"/>
      <c r="B28" s="116" t="s">
        <v>107</v>
      </c>
      <c r="C28" s="117">
        <f>ท้องถิ่นเทศบาลบูเก๊ะตา!B106</f>
        <v>2385</v>
      </c>
      <c r="D28" s="118">
        <f>ท้องถิ่นเทศบาลบูเก๊ะตา!C106</f>
        <v>2478</v>
      </c>
      <c r="E28" s="124">
        <f>SUM(C28:D28)</f>
        <v>4863</v>
      </c>
      <c r="F28" s="119">
        <f>หลังคาเรือน2560!C21</f>
        <v>1205</v>
      </c>
    </row>
    <row r="29" spans="1:6" ht="26.25">
      <c r="A29" s="120"/>
      <c r="B29" s="104" t="s">
        <v>4</v>
      </c>
      <c r="C29" s="121">
        <f>SUM(C26:C28)</f>
        <v>26435</v>
      </c>
      <c r="D29" s="122">
        <f>SUM(D26:D28)</f>
        <v>27166</v>
      </c>
      <c r="E29" s="121">
        <f>SUM(E26:E28)</f>
        <v>53601</v>
      </c>
      <c r="F29" s="123">
        <f>SUM(F26:F28)</f>
        <v>12616</v>
      </c>
    </row>
    <row r="30" spans="1:6" ht="26.25">
      <c r="A30" s="109">
        <v>9</v>
      </c>
      <c r="B30" s="110" t="s">
        <v>32</v>
      </c>
      <c r="C30" s="111">
        <f>สุคิริน!B106</f>
        <v>11507</v>
      </c>
      <c r="D30" s="112">
        <f>สุคิริน!C106</f>
        <v>11067</v>
      </c>
      <c r="E30" s="111">
        <f>SUM(C30:D30)</f>
        <v>22574</v>
      </c>
      <c r="F30" s="113">
        <f>หลังคาเรือน2560!C22</f>
        <v>7008</v>
      </c>
    </row>
    <row r="31" spans="1:6" ht="26.25">
      <c r="A31" s="115"/>
      <c r="B31" s="116" t="s">
        <v>108</v>
      </c>
      <c r="C31" s="117">
        <f>ท้องถิ่นเทศบาลตำบลสุคิริน!B106</f>
        <v>1838</v>
      </c>
      <c r="D31" s="118">
        <f>ท้องถิ่นเทศบาลตำบลสุคิริน!C106</f>
        <v>1671</v>
      </c>
      <c r="E31" s="117">
        <f>SUM(C31:D31)</f>
        <v>3509</v>
      </c>
      <c r="F31" s="119">
        <f>หลังคาเรือน2560!C23</f>
        <v>1507</v>
      </c>
    </row>
    <row r="32" spans="1:6" ht="26.25">
      <c r="A32" s="120"/>
      <c r="B32" s="104" t="s">
        <v>4</v>
      </c>
      <c r="C32" s="121">
        <f>SUM(C30:C31)</f>
        <v>13345</v>
      </c>
      <c r="D32" s="122">
        <f>SUM(D30:D31)</f>
        <v>12738</v>
      </c>
      <c r="E32" s="121">
        <f>SUM(E30:E31)</f>
        <v>26083</v>
      </c>
      <c r="F32" s="123">
        <f>SUM(F30:F31)</f>
        <v>8515</v>
      </c>
    </row>
    <row r="33" spans="1:6" ht="26.25">
      <c r="A33" s="109">
        <v>10</v>
      </c>
      <c r="B33" s="110" t="s">
        <v>21</v>
      </c>
      <c r="C33" s="111">
        <f>'สุไหงโก-ลก'!B106</f>
        <v>17797</v>
      </c>
      <c r="D33" s="112">
        <f>'สุไหงโก-ลก'!C106</f>
        <v>19037</v>
      </c>
      <c r="E33" s="111">
        <f>SUM(C33:D33)</f>
        <v>36834</v>
      </c>
      <c r="F33" s="113">
        <f>หลังคาเรือน2560!C24</f>
        <v>10273</v>
      </c>
    </row>
    <row r="34" spans="1:6" ht="26.25">
      <c r="A34" s="115"/>
      <c r="B34" s="116" t="s">
        <v>109</v>
      </c>
      <c r="C34" s="117">
        <f>'ท้องถิ่นเทศบาลตำบลสุไหงโก-ลก'!B106</f>
        <v>19504</v>
      </c>
      <c r="D34" s="118">
        <f>'ท้องถิ่นเทศบาลตำบลสุไหงโก-ลก'!C106</f>
        <v>21736</v>
      </c>
      <c r="E34" s="117">
        <f>SUM(C34:D34)</f>
        <v>41240</v>
      </c>
      <c r="F34" s="119">
        <f>หลังคาเรือน2560!C25</f>
        <v>14862</v>
      </c>
    </row>
    <row r="35" spans="1:6" ht="26.25">
      <c r="A35" s="120"/>
      <c r="B35" s="104" t="s">
        <v>4</v>
      </c>
      <c r="C35" s="121">
        <f>C33+C34</f>
        <v>37301</v>
      </c>
      <c r="D35" s="122">
        <f>D33+D34</f>
        <v>40773</v>
      </c>
      <c r="E35" s="121">
        <f>E33+E34</f>
        <v>78074</v>
      </c>
      <c r="F35" s="123">
        <f>F33+F34</f>
        <v>25135</v>
      </c>
    </row>
    <row r="36" spans="1:6" ht="26.25">
      <c r="A36" s="109">
        <v>11</v>
      </c>
      <c r="B36" s="110" t="s">
        <v>23</v>
      </c>
      <c r="C36" s="111">
        <f>สุไหงปาดี!B106</f>
        <v>23718</v>
      </c>
      <c r="D36" s="112">
        <f>สุไหงปาดี!C106</f>
        <v>24460</v>
      </c>
      <c r="E36" s="111">
        <f>SUM(C36:D36)</f>
        <v>48178</v>
      </c>
      <c r="F36" s="113">
        <f>หลังคาเรือน2560!C26</f>
        <v>11399</v>
      </c>
    </row>
    <row r="37" spans="1:6" ht="26.25">
      <c r="A37" s="115"/>
      <c r="B37" s="116" t="s">
        <v>110</v>
      </c>
      <c r="C37" s="117">
        <f>ท้องถิ่นเทศบาลตำบลปะลุรู!B106</f>
        <v>4052</v>
      </c>
      <c r="D37" s="118">
        <f>ท้องถิ่นเทศบาลตำบลปะลุรู!C106</f>
        <v>4129</v>
      </c>
      <c r="E37" s="117">
        <f>SUM(C37:D37)</f>
        <v>8181</v>
      </c>
      <c r="F37" s="119">
        <f>หลังคาเรือน2560!C27</f>
        <v>1993</v>
      </c>
    </row>
    <row r="38" spans="1:6" ht="26.25">
      <c r="A38" s="120"/>
      <c r="B38" s="104" t="s">
        <v>4</v>
      </c>
      <c r="C38" s="121">
        <f>C36+C37</f>
        <v>27770</v>
      </c>
      <c r="D38" s="122">
        <f>D36+D37</f>
        <v>28589</v>
      </c>
      <c r="E38" s="121">
        <f>E36+E37</f>
        <v>56359</v>
      </c>
      <c r="F38" s="123">
        <f>F36+F37</f>
        <v>13392</v>
      </c>
    </row>
    <row r="39" spans="1:6" ht="26.25">
      <c r="A39" s="42">
        <v>12</v>
      </c>
      <c r="B39" s="125" t="s">
        <v>26</v>
      </c>
      <c r="C39" s="121">
        <f>จะแนะ!B106</f>
        <v>19347</v>
      </c>
      <c r="D39" s="122">
        <f>จะแนะ!C106</f>
        <v>18736</v>
      </c>
      <c r="E39" s="121">
        <f>SUM(C39:D39)</f>
        <v>38083</v>
      </c>
      <c r="F39" s="121">
        <f>หลังคาเรือน2560!C28</f>
        <v>9130</v>
      </c>
    </row>
    <row r="40" spans="1:6" ht="26.25">
      <c r="A40" s="115">
        <v>13</v>
      </c>
      <c r="B40" s="116" t="s">
        <v>27</v>
      </c>
      <c r="C40" s="126">
        <f>เจาะไอร้อง!B106</f>
        <v>20185</v>
      </c>
      <c r="D40" s="127">
        <f>เจาะไอร้อง!C106</f>
        <v>20031</v>
      </c>
      <c r="E40" s="126">
        <f>SUM(C40:D40)</f>
        <v>40216</v>
      </c>
      <c r="F40" s="126">
        <f>หลังคาเรือน2560!C29</f>
        <v>9262</v>
      </c>
    </row>
    <row r="41" spans="1:6" ht="26.25">
      <c r="A41" s="195" t="s">
        <v>111</v>
      </c>
      <c r="B41" s="196"/>
      <c r="C41" s="121">
        <f>C3+C6+C9+C13+C16+C20+C23+C26+C30+C33+C36+C39+C40</f>
        <v>309056</v>
      </c>
      <c r="D41" s="121">
        <f>D3+D6+D9+D13+D16+D20+D23+D26+D30+D33+D36+D39+D40</f>
        <v>313447</v>
      </c>
      <c r="E41" s="121">
        <f>E3+E6+E9+E13+E16+E20+E23+E26+E30+E33+E36+E39+E40</f>
        <v>622503</v>
      </c>
      <c r="F41" s="121">
        <f>F3+F6+F9+F13+F16+F20+F26+F23+F30+F33+F36+F39+F40</f>
        <v>151418</v>
      </c>
    </row>
    <row r="42" spans="1:6" ht="26.25">
      <c r="A42" s="195" t="s">
        <v>112</v>
      </c>
      <c r="B42" s="196"/>
      <c r="C42" s="121">
        <f>C4+C7+C10+C11+C14+C17+C18+C21+C24+C27+C28+C31+C34+C37</f>
        <v>82531</v>
      </c>
      <c r="D42" s="121">
        <f>D4+D7+D10+D11+D14+D17+D18+D21+D24+D27+D28+D31+D34+D37</f>
        <v>86677</v>
      </c>
      <c r="E42" s="121">
        <f>E4+E7+E10+E11+E14+E17+E18+E21+E24+E27+E28+E31+E34+E37</f>
        <v>169208</v>
      </c>
      <c r="F42" s="121">
        <f>F4+F7+F10+F11+F14+F17+F18+F21+F24+F27+F28+F31+F34+F37</f>
        <v>56326</v>
      </c>
    </row>
    <row r="43" spans="1:6" ht="26.25">
      <c r="A43" s="195" t="s">
        <v>113</v>
      </c>
      <c r="B43" s="196"/>
      <c r="C43" s="121">
        <f>SUM(C41:C42)</f>
        <v>391587</v>
      </c>
      <c r="D43" s="121">
        <f>SUM(D41:D42)</f>
        <v>400124</v>
      </c>
      <c r="E43" s="121">
        <f>SUM(E41:E42)</f>
        <v>791711</v>
      </c>
      <c r="F43" s="121">
        <f>F41+F42</f>
        <v>207744</v>
      </c>
    </row>
    <row r="44" spans="1:6" ht="26.25">
      <c r="A44" s="128"/>
      <c r="B44" s="129"/>
      <c r="C44" s="118"/>
      <c r="D44" s="118"/>
      <c r="E44" s="118"/>
      <c r="F44" s="118"/>
    </row>
    <row r="45" ht="26.25">
      <c r="A45" s="130" t="s">
        <v>151</v>
      </c>
    </row>
    <row r="46" ht="26.25">
      <c r="A46" s="131"/>
    </row>
    <row r="47" ht="26.25">
      <c r="D47" s="132"/>
    </row>
    <row r="48" ht="26.25">
      <c r="D48" s="132"/>
    </row>
  </sheetData>
  <sheetProtection/>
  <mergeCells count="4">
    <mergeCell ref="A1:F1"/>
    <mergeCell ref="A41:B41"/>
    <mergeCell ref="A42:B42"/>
    <mergeCell ref="A43:B43"/>
  </mergeCells>
  <printOptions/>
  <pageMargins left="0.75" right="0.51" top="0.68" bottom="0.59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6"/>
  <sheetViews>
    <sheetView zoomScale="120" zoomScaleNormal="120" zoomScalePageLayoutView="0" workbookViewId="0" topLeftCell="A13">
      <selection activeCell="B106" sqref="B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2" ht="38.25">
      <c r="A1" s="51" t="s">
        <v>142</v>
      </c>
      <c r="B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f>ระแงะ!B3+ท้องถิ่นเทศบาลตำบลตันหยงมัส!B3+ท้องถิ่นเทศบาลตำบลมะรือโบตก!B3</f>
        <v>753</v>
      </c>
      <c r="C3" s="39">
        <f>ระแงะ!C3+ท้องถิ่นเทศบาลตำบลตันหยงมัส!C3+ท้องถิ่นเทศบาลตำบลมะรือโบตก!C3</f>
        <v>668</v>
      </c>
      <c r="D3" s="39">
        <f>SUM(B3:C3)</f>
        <v>1421</v>
      </c>
    </row>
    <row r="4" spans="1:4" ht="26.25">
      <c r="A4" s="33">
        <v>1</v>
      </c>
      <c r="B4" s="39">
        <f>ระแงะ!B4+ท้องถิ่นเทศบาลตำบลตันหยงมัส!B4+ท้องถิ่นเทศบาลตำบลมะรือโบตก!B4</f>
        <v>756</v>
      </c>
      <c r="C4" s="39">
        <f>ระแงะ!C4+ท้องถิ่นเทศบาลตำบลตันหยงมัส!C4+ท้องถิ่นเทศบาลตำบลมะรือโบตก!C4</f>
        <v>750</v>
      </c>
      <c r="D4" s="39">
        <f aca="true" t="shared" si="0" ref="D4:D37">SUM(B4:C4)</f>
        <v>1506</v>
      </c>
    </row>
    <row r="5" spans="1:4" ht="26.25">
      <c r="A5" s="33">
        <v>2</v>
      </c>
      <c r="B5" s="39">
        <f>ระแงะ!B5+ท้องถิ่นเทศบาลตำบลตันหยงมัส!B5+ท้องถิ่นเทศบาลตำบลมะรือโบตก!B5</f>
        <v>750</v>
      </c>
      <c r="C5" s="39">
        <f>ระแงะ!C5+ท้องถิ่นเทศบาลตำบลตันหยงมัส!C5+ท้องถิ่นเทศบาลตำบลมะรือโบตก!C5</f>
        <v>770</v>
      </c>
      <c r="D5" s="39">
        <f t="shared" si="0"/>
        <v>1520</v>
      </c>
    </row>
    <row r="6" spans="1:4" ht="26.25">
      <c r="A6" s="33">
        <v>3</v>
      </c>
      <c r="B6" s="39">
        <f>ระแงะ!B6+ท้องถิ่นเทศบาลตำบลตันหยงมัส!B6+ท้องถิ่นเทศบาลตำบลมะรือโบตก!B6</f>
        <v>837</v>
      </c>
      <c r="C6" s="39">
        <f>ระแงะ!C6+ท้องถิ่นเทศบาลตำบลตันหยงมัส!C6+ท้องถิ่นเทศบาลตำบลมะรือโบตก!C6</f>
        <v>693</v>
      </c>
      <c r="D6" s="39">
        <f t="shared" si="0"/>
        <v>1530</v>
      </c>
    </row>
    <row r="7" spans="1:4" ht="26.25">
      <c r="A7" s="33">
        <v>4</v>
      </c>
      <c r="B7" s="39">
        <f>ระแงะ!B7+ท้องถิ่นเทศบาลตำบลตันหยงมัส!B7+ท้องถิ่นเทศบาลตำบลมะรือโบตก!B7</f>
        <v>839</v>
      </c>
      <c r="C7" s="39">
        <f>ระแงะ!C7+ท้องถิ่นเทศบาลตำบลตันหยงมัส!C7+ท้องถิ่นเทศบาลตำบลมะรือโบตก!C7</f>
        <v>810</v>
      </c>
      <c r="D7" s="39">
        <f t="shared" si="0"/>
        <v>1649</v>
      </c>
    </row>
    <row r="8" spans="1:4" ht="26.25">
      <c r="A8" s="33">
        <v>5</v>
      </c>
      <c r="B8" s="39">
        <f>ระแงะ!B8+ท้องถิ่นเทศบาลตำบลตันหยงมัส!B8+ท้องถิ่นเทศบาลตำบลมะรือโบตก!B8</f>
        <v>846</v>
      </c>
      <c r="C8" s="39">
        <f>ระแงะ!C8+ท้องถิ่นเทศบาลตำบลตันหยงมัส!C8+ท้องถิ่นเทศบาลตำบลมะรือโบตก!C8</f>
        <v>803</v>
      </c>
      <c r="D8" s="39">
        <f t="shared" si="0"/>
        <v>1649</v>
      </c>
    </row>
    <row r="9" spans="1:4" ht="26.25">
      <c r="A9" s="33">
        <v>6</v>
      </c>
      <c r="B9" s="39">
        <f>ระแงะ!B9+ท้องถิ่นเทศบาลตำบลตันหยงมัส!B9+ท้องถิ่นเทศบาลตำบลมะรือโบตก!B9</f>
        <v>806</v>
      </c>
      <c r="C9" s="39">
        <f>ระแงะ!C9+ท้องถิ่นเทศบาลตำบลตันหยงมัส!C9+ท้องถิ่นเทศบาลตำบลมะรือโบตก!C9</f>
        <v>727</v>
      </c>
      <c r="D9" s="39">
        <f t="shared" si="0"/>
        <v>1533</v>
      </c>
    </row>
    <row r="10" spans="1:4" ht="26.25">
      <c r="A10" s="33">
        <v>7</v>
      </c>
      <c r="B10" s="39">
        <f>ระแงะ!B10+ท้องถิ่นเทศบาลตำบลตันหยงมัส!B10+ท้องถิ่นเทศบาลตำบลมะรือโบตก!B10</f>
        <v>787</v>
      </c>
      <c r="C10" s="39">
        <f>ระแงะ!C10+ท้องถิ่นเทศบาลตำบลตันหยงมัส!C10+ท้องถิ่นเทศบาลตำบลมะรือโบตก!C10</f>
        <v>734</v>
      </c>
      <c r="D10" s="39">
        <f t="shared" si="0"/>
        <v>1521</v>
      </c>
    </row>
    <row r="11" spans="1:4" ht="26.25">
      <c r="A11" s="33">
        <v>8</v>
      </c>
      <c r="B11" s="39">
        <f>ระแงะ!B11+ท้องถิ่นเทศบาลตำบลตันหยงมัส!B11+ท้องถิ่นเทศบาลตำบลมะรือโบตก!B11</f>
        <v>809</v>
      </c>
      <c r="C11" s="39">
        <f>ระแงะ!C11+ท้องถิ่นเทศบาลตำบลตันหยงมัส!C11+ท้องถิ่นเทศบาลตำบลมะรือโบตก!C11</f>
        <v>743</v>
      </c>
      <c r="D11" s="39">
        <f t="shared" si="0"/>
        <v>1552</v>
      </c>
    </row>
    <row r="12" spans="1:4" ht="26.25">
      <c r="A12" s="33">
        <v>9</v>
      </c>
      <c r="B12" s="39">
        <f>ระแงะ!B12+ท้องถิ่นเทศบาลตำบลตันหยงมัส!B12+ท้องถิ่นเทศบาลตำบลมะรือโบตก!B12</f>
        <v>790</v>
      </c>
      <c r="C12" s="39">
        <f>ระแงะ!C12+ท้องถิ่นเทศบาลตำบลตันหยงมัส!C12+ท้องถิ่นเทศบาลตำบลมะรือโบตก!C12</f>
        <v>759</v>
      </c>
      <c r="D12" s="39">
        <f t="shared" si="0"/>
        <v>1549</v>
      </c>
    </row>
    <row r="13" spans="1:4" ht="26.25">
      <c r="A13" s="33">
        <v>10</v>
      </c>
      <c r="B13" s="39">
        <f>ระแงะ!B13+ท้องถิ่นเทศบาลตำบลตันหยงมัส!B13+ท้องถิ่นเทศบาลตำบลมะรือโบตก!B13</f>
        <v>768</v>
      </c>
      <c r="C13" s="39">
        <f>ระแงะ!C13+ท้องถิ่นเทศบาลตำบลตันหยงมัส!C13+ท้องถิ่นเทศบาลตำบลมะรือโบตก!C13</f>
        <v>742</v>
      </c>
      <c r="D13" s="39">
        <f t="shared" si="0"/>
        <v>1510</v>
      </c>
    </row>
    <row r="14" spans="1:4" ht="26.25">
      <c r="A14" s="33">
        <v>11</v>
      </c>
      <c r="B14" s="39">
        <f>ระแงะ!B14+ท้องถิ่นเทศบาลตำบลตันหยงมัส!B14+ท้องถิ่นเทศบาลตำบลมะรือโบตก!B14</f>
        <v>774</v>
      </c>
      <c r="C14" s="39">
        <f>ระแงะ!C14+ท้องถิ่นเทศบาลตำบลตันหยงมัส!C14+ท้องถิ่นเทศบาลตำบลมะรือโบตก!C14</f>
        <v>708</v>
      </c>
      <c r="D14" s="39">
        <f t="shared" si="0"/>
        <v>1482</v>
      </c>
    </row>
    <row r="15" spans="1:4" ht="26.25">
      <c r="A15" s="33">
        <v>12</v>
      </c>
      <c r="B15" s="39">
        <f>ระแงะ!B15+ท้องถิ่นเทศบาลตำบลตันหยงมัส!B15+ท้องถิ่นเทศบาลตำบลมะรือโบตก!B15</f>
        <v>774</v>
      </c>
      <c r="C15" s="39">
        <f>ระแงะ!C15+ท้องถิ่นเทศบาลตำบลตันหยงมัส!C15+ท้องถิ่นเทศบาลตำบลมะรือโบตก!C15</f>
        <v>705</v>
      </c>
      <c r="D15" s="39">
        <f t="shared" si="0"/>
        <v>1479</v>
      </c>
    </row>
    <row r="16" spans="1:4" ht="26.25">
      <c r="A16" s="33">
        <v>13</v>
      </c>
      <c r="B16" s="39">
        <f>ระแงะ!B16+ท้องถิ่นเทศบาลตำบลตันหยงมัส!B16+ท้องถิ่นเทศบาลตำบลมะรือโบตก!B16</f>
        <v>807</v>
      </c>
      <c r="C16" s="39">
        <f>ระแงะ!C16+ท้องถิ่นเทศบาลตำบลตันหยงมัส!C16+ท้องถิ่นเทศบาลตำบลมะรือโบตก!C16</f>
        <v>743</v>
      </c>
      <c r="D16" s="39">
        <f t="shared" si="0"/>
        <v>1550</v>
      </c>
    </row>
    <row r="17" spans="1:4" ht="26.25">
      <c r="A17" s="33">
        <v>14</v>
      </c>
      <c r="B17" s="39">
        <f>ระแงะ!B17+ท้องถิ่นเทศบาลตำบลตันหยงมัส!B17+ท้องถิ่นเทศบาลตำบลมะรือโบตก!B17</f>
        <v>719</v>
      </c>
      <c r="C17" s="39">
        <f>ระแงะ!C17+ท้องถิ่นเทศบาลตำบลตันหยงมัส!C17+ท้องถิ่นเทศบาลตำบลมะรือโบตก!C17</f>
        <v>738</v>
      </c>
      <c r="D17" s="39">
        <f t="shared" si="0"/>
        <v>1457</v>
      </c>
    </row>
    <row r="18" spans="1:4" ht="26.25">
      <c r="A18" s="33">
        <v>15</v>
      </c>
      <c r="B18" s="39">
        <f>ระแงะ!B18+ท้องถิ่นเทศบาลตำบลตันหยงมัส!B18+ท้องถิ่นเทศบาลตำบลมะรือโบตก!B18</f>
        <v>767</v>
      </c>
      <c r="C18" s="39">
        <f>ระแงะ!C18+ท้องถิ่นเทศบาลตำบลตันหยงมัส!C18+ท้องถิ่นเทศบาลตำบลมะรือโบตก!C18</f>
        <v>709</v>
      </c>
      <c r="D18" s="39">
        <f t="shared" si="0"/>
        <v>1476</v>
      </c>
    </row>
    <row r="19" spans="1:4" ht="26.25">
      <c r="A19" s="33">
        <v>16</v>
      </c>
      <c r="B19" s="39">
        <f>ระแงะ!B19+ท้องถิ่นเทศบาลตำบลตันหยงมัส!B19+ท้องถิ่นเทศบาลตำบลมะรือโบตก!B19</f>
        <v>804</v>
      </c>
      <c r="C19" s="39">
        <f>ระแงะ!C19+ท้องถิ่นเทศบาลตำบลตันหยงมัส!C19+ท้องถิ่นเทศบาลตำบลมะรือโบตก!C19</f>
        <v>815</v>
      </c>
      <c r="D19" s="39">
        <f t="shared" si="0"/>
        <v>1619</v>
      </c>
    </row>
    <row r="20" spans="1:4" ht="26.25">
      <c r="A20" s="33">
        <v>17</v>
      </c>
      <c r="B20" s="39">
        <f>ระแงะ!B20+ท้องถิ่นเทศบาลตำบลตันหยงมัส!B20+ท้องถิ่นเทศบาลตำบลมะรือโบตก!B20</f>
        <v>820</v>
      </c>
      <c r="C20" s="39">
        <f>ระแงะ!C20+ท้องถิ่นเทศบาลตำบลตันหยงมัส!C20+ท้องถิ่นเทศบาลตำบลมะรือโบตก!C20</f>
        <v>761</v>
      </c>
      <c r="D20" s="39">
        <f t="shared" si="0"/>
        <v>1581</v>
      </c>
    </row>
    <row r="21" spans="1:4" ht="26.25">
      <c r="A21" s="33">
        <v>18</v>
      </c>
      <c r="B21" s="39">
        <f>ระแงะ!B21+ท้องถิ่นเทศบาลตำบลตันหยงมัส!B21+ท้องถิ่นเทศบาลตำบลมะรือโบตก!B21</f>
        <v>801</v>
      </c>
      <c r="C21" s="39">
        <f>ระแงะ!C21+ท้องถิ่นเทศบาลตำบลตันหยงมัส!C21+ท้องถิ่นเทศบาลตำบลมะรือโบตก!C21</f>
        <v>766</v>
      </c>
      <c r="D21" s="39">
        <f t="shared" si="0"/>
        <v>1567</v>
      </c>
    </row>
    <row r="22" spans="1:6" ht="26.25">
      <c r="A22" s="33">
        <v>19</v>
      </c>
      <c r="B22" s="39">
        <f>ระแงะ!B22+ท้องถิ่นเทศบาลตำบลตันหยงมัส!B22+ท้องถิ่นเทศบาลตำบลมะรือโบตก!B22</f>
        <v>782</v>
      </c>
      <c r="C22" s="39">
        <f>ระแงะ!C22+ท้องถิ่นเทศบาลตำบลตันหยงมัส!C22+ท้องถิ่นเทศบาลตำบลมะรือโบตก!C22</f>
        <v>818</v>
      </c>
      <c r="D22" s="39">
        <f t="shared" si="0"/>
        <v>1600</v>
      </c>
      <c r="F22" s="5"/>
    </row>
    <row r="23" spans="1:4" ht="26.25">
      <c r="A23" s="33">
        <v>20</v>
      </c>
      <c r="B23" s="39">
        <f>ระแงะ!B23+ท้องถิ่นเทศบาลตำบลตันหยงมัส!B23+ท้องถิ่นเทศบาลตำบลมะรือโบตก!B23</f>
        <v>847</v>
      </c>
      <c r="C23" s="39">
        <f>ระแงะ!C23+ท้องถิ่นเทศบาลตำบลตันหยงมัส!C23+ท้องถิ่นเทศบาลตำบลมะรือโบตก!C23</f>
        <v>846</v>
      </c>
      <c r="D23" s="39">
        <f t="shared" si="0"/>
        <v>1693</v>
      </c>
    </row>
    <row r="24" spans="1:4" ht="26.25">
      <c r="A24" s="33">
        <v>21</v>
      </c>
      <c r="B24" s="39">
        <f>ระแงะ!B24+ท้องถิ่นเทศบาลตำบลตันหยงมัส!B24+ท้องถิ่นเทศบาลตำบลมะรือโบตก!B24</f>
        <v>762</v>
      </c>
      <c r="C24" s="39">
        <f>ระแงะ!C24+ท้องถิ่นเทศบาลตำบลตันหยงมัส!C24+ท้องถิ่นเทศบาลตำบลมะรือโบตก!C24</f>
        <v>828</v>
      </c>
      <c r="D24" s="39">
        <f t="shared" si="0"/>
        <v>1590</v>
      </c>
    </row>
    <row r="25" spans="1:4" ht="26.25">
      <c r="A25" s="33">
        <v>22</v>
      </c>
      <c r="B25" s="39">
        <f>ระแงะ!B25+ท้องถิ่นเทศบาลตำบลตันหยงมัส!B25+ท้องถิ่นเทศบาลตำบลมะรือโบตก!B25</f>
        <v>823</v>
      </c>
      <c r="C25" s="39">
        <f>ระแงะ!C25+ท้องถิ่นเทศบาลตำบลตันหยงมัส!C25+ท้องถิ่นเทศบาลตำบลมะรือโบตก!C25</f>
        <v>749</v>
      </c>
      <c r="D25" s="39">
        <f>SUM(B25:C25)</f>
        <v>1572</v>
      </c>
    </row>
    <row r="26" spans="1:4" ht="26.25">
      <c r="A26" s="33">
        <v>23</v>
      </c>
      <c r="B26" s="39">
        <f>ระแงะ!B26+ท้องถิ่นเทศบาลตำบลตันหยงมัส!B26+ท้องถิ่นเทศบาลตำบลมะรือโบตก!B26</f>
        <v>817</v>
      </c>
      <c r="C26" s="39">
        <f>ระแงะ!C26+ท้องถิ่นเทศบาลตำบลตันหยงมัส!C26+ท้องถิ่นเทศบาลตำบลมะรือโบตก!C26</f>
        <v>840</v>
      </c>
      <c r="D26" s="39">
        <f t="shared" si="0"/>
        <v>1657</v>
      </c>
    </row>
    <row r="27" spans="1:4" ht="26.25">
      <c r="A27" s="33">
        <v>24</v>
      </c>
      <c r="B27" s="39">
        <f>ระแงะ!B27+ท้องถิ่นเทศบาลตำบลตันหยงมัส!B27+ท้องถิ่นเทศบาลตำบลมะรือโบตก!B27</f>
        <v>849</v>
      </c>
      <c r="C27" s="39">
        <f>ระแงะ!C27+ท้องถิ่นเทศบาลตำบลตันหยงมัส!C27+ท้องถิ่นเทศบาลตำบลมะรือโบตก!C27</f>
        <v>806</v>
      </c>
      <c r="D27" s="39">
        <f t="shared" si="0"/>
        <v>1655</v>
      </c>
    </row>
    <row r="28" spans="1:4" ht="26.25">
      <c r="A28" s="33">
        <v>25</v>
      </c>
      <c r="B28" s="39">
        <f>ระแงะ!B28+ท้องถิ่นเทศบาลตำบลตันหยงมัส!B28+ท้องถิ่นเทศบาลตำบลมะรือโบตก!B28</f>
        <v>776</v>
      </c>
      <c r="C28" s="39">
        <f>ระแงะ!C28+ท้องถิ่นเทศบาลตำบลตันหยงมัส!C28+ท้องถิ่นเทศบาลตำบลมะรือโบตก!C28</f>
        <v>802</v>
      </c>
      <c r="D28" s="39">
        <f t="shared" si="0"/>
        <v>1578</v>
      </c>
    </row>
    <row r="29" spans="1:4" ht="26.25">
      <c r="A29" s="33">
        <v>26</v>
      </c>
      <c r="B29" s="39">
        <f>ระแงะ!B29+ท้องถิ่นเทศบาลตำบลตันหยงมัส!B29+ท้องถิ่นเทศบาลตำบลมะรือโบตก!B29</f>
        <v>766</v>
      </c>
      <c r="C29" s="39">
        <f>ระแงะ!C29+ท้องถิ่นเทศบาลตำบลตันหยงมัส!C29+ท้องถิ่นเทศบาลตำบลมะรือโบตก!C29</f>
        <v>772</v>
      </c>
      <c r="D29" s="39">
        <f t="shared" si="0"/>
        <v>1538</v>
      </c>
    </row>
    <row r="30" spans="1:4" ht="26.25">
      <c r="A30" s="33">
        <v>27</v>
      </c>
      <c r="B30" s="39">
        <f>ระแงะ!B30+ท้องถิ่นเทศบาลตำบลตันหยงมัส!B30+ท้องถิ่นเทศบาลตำบลมะรือโบตก!B30</f>
        <v>824</v>
      </c>
      <c r="C30" s="39">
        <f>ระแงะ!C30+ท้องถิ่นเทศบาลตำบลตันหยงมัส!C30+ท้องถิ่นเทศบาลตำบลมะรือโบตก!C30</f>
        <v>843</v>
      </c>
      <c r="D30" s="39">
        <f t="shared" si="0"/>
        <v>1667</v>
      </c>
    </row>
    <row r="31" spans="1:4" ht="26.25">
      <c r="A31" s="33">
        <v>28</v>
      </c>
      <c r="B31" s="39">
        <f>ระแงะ!B31+ท้องถิ่นเทศบาลตำบลตันหยงมัส!B31+ท้องถิ่นเทศบาลตำบลมะรือโบตก!B31</f>
        <v>717</v>
      </c>
      <c r="C31" s="39">
        <f>ระแงะ!C31+ท้องถิ่นเทศบาลตำบลตันหยงมัส!C31+ท้องถิ่นเทศบาลตำบลมะรือโบตก!C31</f>
        <v>730</v>
      </c>
      <c r="D31" s="39">
        <f t="shared" si="0"/>
        <v>1447</v>
      </c>
    </row>
    <row r="32" spans="1:4" ht="26.25">
      <c r="A32" s="33">
        <v>29</v>
      </c>
      <c r="B32" s="39">
        <f>ระแงะ!B32+ท้องถิ่นเทศบาลตำบลตันหยงมัส!B32+ท้องถิ่นเทศบาลตำบลมะรือโบตก!B32</f>
        <v>766</v>
      </c>
      <c r="C32" s="39">
        <f>ระแงะ!C32+ท้องถิ่นเทศบาลตำบลตันหยงมัส!C32+ท้องถิ่นเทศบาลตำบลมะรือโบตก!C32</f>
        <v>773</v>
      </c>
      <c r="D32" s="39">
        <f t="shared" si="0"/>
        <v>1539</v>
      </c>
    </row>
    <row r="33" spans="1:4" ht="26.25">
      <c r="A33" s="33">
        <v>30</v>
      </c>
      <c r="B33" s="39">
        <f>ระแงะ!B33+ท้องถิ่นเทศบาลตำบลตันหยงมัส!B33+ท้องถิ่นเทศบาลตำบลมะรือโบตก!B33</f>
        <v>805</v>
      </c>
      <c r="C33" s="39">
        <f>ระแงะ!C33+ท้องถิ่นเทศบาลตำบลตันหยงมัส!C33+ท้องถิ่นเทศบาลตำบลมะรือโบตก!C33</f>
        <v>729</v>
      </c>
      <c r="D33" s="39">
        <f t="shared" si="0"/>
        <v>1534</v>
      </c>
    </row>
    <row r="34" spans="1:4" ht="26.25">
      <c r="A34" s="33">
        <v>31</v>
      </c>
      <c r="B34" s="39">
        <f>ระแงะ!B34+ท้องถิ่นเทศบาลตำบลตันหยงมัส!B34+ท้องถิ่นเทศบาลตำบลมะรือโบตก!B34</f>
        <v>715</v>
      </c>
      <c r="C34" s="39">
        <f>ระแงะ!C34+ท้องถิ่นเทศบาลตำบลตันหยงมัส!C34+ท้องถิ่นเทศบาลตำบลมะรือโบตก!C34</f>
        <v>678</v>
      </c>
      <c r="D34" s="39">
        <f t="shared" si="0"/>
        <v>1393</v>
      </c>
    </row>
    <row r="35" spans="1:4" ht="26.25">
      <c r="A35" s="33">
        <v>32</v>
      </c>
      <c r="B35" s="39">
        <f>ระแงะ!B35+ท้องถิ่นเทศบาลตำบลตันหยงมัส!B35+ท้องถิ่นเทศบาลตำบลมะรือโบตก!B35</f>
        <v>736</v>
      </c>
      <c r="C35" s="39">
        <f>ระแงะ!C35+ท้องถิ่นเทศบาลตำบลตันหยงมัส!C35+ท้องถิ่นเทศบาลตำบลมะรือโบตก!C35</f>
        <v>764</v>
      </c>
      <c r="D35" s="39">
        <f t="shared" si="0"/>
        <v>1500</v>
      </c>
    </row>
    <row r="36" spans="1:4" ht="26.25">
      <c r="A36" s="33">
        <v>33</v>
      </c>
      <c r="B36" s="39">
        <f>ระแงะ!B36+ท้องถิ่นเทศบาลตำบลตันหยงมัส!B36+ท้องถิ่นเทศบาลตำบลมะรือโบตก!B36</f>
        <v>706</v>
      </c>
      <c r="C36" s="39">
        <f>ระแงะ!C36+ท้องถิ่นเทศบาลตำบลตันหยงมัส!C36+ท้องถิ่นเทศบาลตำบลมะรือโบตก!C36</f>
        <v>716</v>
      </c>
      <c r="D36" s="39">
        <f t="shared" si="0"/>
        <v>1422</v>
      </c>
    </row>
    <row r="37" spans="1:4" ht="26.25">
      <c r="A37" s="33">
        <v>34</v>
      </c>
      <c r="B37" s="39">
        <f>ระแงะ!B37+ท้องถิ่นเทศบาลตำบลตันหยงมัส!B37+ท้องถิ่นเทศบาลตำบลมะรือโบตก!B37</f>
        <v>689</v>
      </c>
      <c r="C37" s="39">
        <f>ระแงะ!C37+ท้องถิ่นเทศบาลตำบลตันหยงมัส!C37+ท้องถิ่นเทศบาลตำบลมะรือโบตก!C37</f>
        <v>623</v>
      </c>
      <c r="D37" s="39">
        <f t="shared" si="0"/>
        <v>1312</v>
      </c>
    </row>
    <row r="38" spans="1:4" ht="26.25">
      <c r="A38" s="33">
        <v>35</v>
      </c>
      <c r="B38" s="39">
        <f>ระแงะ!B38+ท้องถิ่นเทศบาลตำบลตันหยงมัส!B38+ท้องถิ่นเทศบาลตำบลมะรือโบตก!B38</f>
        <v>664</v>
      </c>
      <c r="C38" s="39">
        <f>ระแงะ!C38+ท้องถิ่นเทศบาลตำบลตันหยงมัส!C38+ท้องถิ่นเทศบาลตำบลมะรือโบตก!C38</f>
        <v>695</v>
      </c>
      <c r="D38" s="39">
        <f>SUM(B38:C38)</f>
        <v>1359</v>
      </c>
    </row>
    <row r="39" spans="1:4" ht="26.25">
      <c r="A39" s="33">
        <v>36</v>
      </c>
      <c r="B39" s="39">
        <f>ระแงะ!B39+ท้องถิ่นเทศบาลตำบลตันหยงมัส!B39+ท้องถิ่นเทศบาลตำบลมะรือโบตก!B39</f>
        <v>651</v>
      </c>
      <c r="C39" s="39">
        <f>ระแงะ!C39+ท้องถิ่นเทศบาลตำบลตันหยงมัส!C39+ท้องถิ่นเทศบาลตำบลมะรือโบตก!C39</f>
        <v>648</v>
      </c>
      <c r="D39" s="39">
        <f aca="true" t="shared" si="1" ref="D39:D72">SUM(B39:C39)</f>
        <v>1299</v>
      </c>
    </row>
    <row r="40" spans="1:4" ht="26.25">
      <c r="A40" s="33">
        <v>37</v>
      </c>
      <c r="B40" s="39">
        <f>ระแงะ!B40+ท้องถิ่นเทศบาลตำบลตันหยงมัส!B40+ท้องถิ่นเทศบาลตำบลมะรือโบตก!B40</f>
        <v>578</v>
      </c>
      <c r="C40" s="39">
        <f>ระแงะ!C40+ท้องถิ่นเทศบาลตำบลตันหยงมัส!C40+ท้องถิ่นเทศบาลตำบลมะรือโบตก!C40</f>
        <v>576</v>
      </c>
      <c r="D40" s="39">
        <f t="shared" si="1"/>
        <v>1154</v>
      </c>
    </row>
    <row r="41" spans="1:4" ht="26.25">
      <c r="A41" s="33">
        <v>38</v>
      </c>
      <c r="B41" s="39">
        <f>ระแงะ!B41+ท้องถิ่นเทศบาลตำบลตันหยงมัส!B41+ท้องถิ่นเทศบาลตำบลมะรือโบตก!B41</f>
        <v>574</v>
      </c>
      <c r="C41" s="39">
        <f>ระแงะ!C41+ท้องถิ่นเทศบาลตำบลตันหยงมัส!C41+ท้องถิ่นเทศบาลตำบลมะรือโบตก!C41</f>
        <v>614</v>
      </c>
      <c r="D41" s="39">
        <f t="shared" si="1"/>
        <v>1188</v>
      </c>
    </row>
    <row r="42" spans="1:4" ht="26.25">
      <c r="A42" s="33">
        <v>39</v>
      </c>
      <c r="B42" s="39">
        <f>ระแงะ!B42+ท้องถิ่นเทศบาลตำบลตันหยงมัส!B42+ท้องถิ่นเทศบาลตำบลมะรือโบตก!B42</f>
        <v>581</v>
      </c>
      <c r="C42" s="39">
        <f>ระแงะ!C42+ท้องถิ่นเทศบาลตำบลตันหยงมัส!C42+ท้องถิ่นเทศบาลตำบลมะรือโบตก!C42</f>
        <v>614</v>
      </c>
      <c r="D42" s="39">
        <f t="shared" si="1"/>
        <v>1195</v>
      </c>
    </row>
    <row r="43" spans="1:4" ht="26.25">
      <c r="A43" s="33">
        <v>40</v>
      </c>
      <c r="B43" s="39">
        <f>ระแงะ!B43+ท้องถิ่นเทศบาลตำบลตันหยงมัส!B43+ท้องถิ่นเทศบาลตำบลมะรือโบตก!B43</f>
        <v>597</v>
      </c>
      <c r="C43" s="39">
        <f>ระแงะ!C43+ท้องถิ่นเทศบาลตำบลตันหยงมัส!C43+ท้องถิ่นเทศบาลตำบลมะรือโบตก!C43</f>
        <v>662</v>
      </c>
      <c r="D43" s="39">
        <f t="shared" si="1"/>
        <v>1259</v>
      </c>
    </row>
    <row r="44" spans="1:4" ht="26.25">
      <c r="A44" s="33">
        <v>41</v>
      </c>
      <c r="B44" s="39">
        <f>ระแงะ!B44+ท้องถิ่นเทศบาลตำบลตันหยงมัส!B44+ท้องถิ่นเทศบาลตำบลมะรือโบตก!B44</f>
        <v>504</v>
      </c>
      <c r="C44" s="39">
        <f>ระแงะ!C44+ท้องถิ่นเทศบาลตำบลตันหยงมัส!C44+ท้องถิ่นเทศบาลตำบลมะรือโบตก!C44</f>
        <v>543</v>
      </c>
      <c r="D44" s="39">
        <f t="shared" si="1"/>
        <v>1047</v>
      </c>
    </row>
    <row r="45" spans="1:4" ht="26.25">
      <c r="A45" s="33">
        <v>42</v>
      </c>
      <c r="B45" s="39">
        <f>ระแงะ!B45+ท้องถิ่นเทศบาลตำบลตันหยงมัส!B45+ท้องถิ่นเทศบาลตำบลมะรือโบตก!B45</f>
        <v>442</v>
      </c>
      <c r="C45" s="39">
        <f>ระแงะ!C45+ท้องถิ่นเทศบาลตำบลตันหยงมัส!C45+ท้องถิ่นเทศบาลตำบลมะรือโบตก!C45</f>
        <v>504</v>
      </c>
      <c r="D45" s="39">
        <f t="shared" si="1"/>
        <v>946</v>
      </c>
    </row>
    <row r="46" spans="1:4" ht="26.25">
      <c r="A46" s="33">
        <v>43</v>
      </c>
      <c r="B46" s="39">
        <f>ระแงะ!B46+ท้องถิ่นเทศบาลตำบลตันหยงมัส!B46+ท้องถิ่นเทศบาลตำบลมะรือโบตก!B46</f>
        <v>530</v>
      </c>
      <c r="C46" s="39">
        <f>ระแงะ!C46+ท้องถิ่นเทศบาลตำบลตันหยงมัส!C46+ท้องถิ่นเทศบาลตำบลมะรือโบตก!C46</f>
        <v>597</v>
      </c>
      <c r="D46" s="39">
        <f t="shared" si="1"/>
        <v>1127</v>
      </c>
    </row>
    <row r="47" spans="1:4" ht="26.25">
      <c r="A47" s="33">
        <v>44</v>
      </c>
      <c r="B47" s="39">
        <f>ระแงะ!B47+ท้องถิ่นเทศบาลตำบลตันหยงมัส!B47+ท้องถิ่นเทศบาลตำบลมะรือโบตก!B47</f>
        <v>636</v>
      </c>
      <c r="C47" s="39">
        <f>ระแงะ!C47+ท้องถิ่นเทศบาลตำบลตันหยงมัส!C47+ท้องถิ่นเทศบาลตำบลมะรือโบตก!C47</f>
        <v>645</v>
      </c>
      <c r="D47" s="39">
        <f t="shared" si="1"/>
        <v>1281</v>
      </c>
    </row>
    <row r="48" spans="1:4" ht="26.25">
      <c r="A48" s="33">
        <v>45</v>
      </c>
      <c r="B48" s="39">
        <f>ระแงะ!B48+ท้องถิ่นเทศบาลตำบลตันหยงมัส!B48+ท้องถิ่นเทศบาลตำบลมะรือโบตก!B48</f>
        <v>515</v>
      </c>
      <c r="C48" s="39">
        <f>ระแงะ!C48+ท้องถิ่นเทศบาลตำบลตันหยงมัส!C48+ท้องถิ่นเทศบาลตำบลมะรือโบตก!C48</f>
        <v>624</v>
      </c>
      <c r="D48" s="39">
        <f t="shared" si="1"/>
        <v>1139</v>
      </c>
    </row>
    <row r="49" spans="1:4" ht="26.25">
      <c r="A49" s="33">
        <v>46</v>
      </c>
      <c r="B49" s="39">
        <f>ระแงะ!B49+ท้องถิ่นเทศบาลตำบลตันหยงมัส!B49+ท้องถิ่นเทศบาลตำบลมะรือโบตก!B49</f>
        <v>543</v>
      </c>
      <c r="C49" s="39">
        <f>ระแงะ!C49+ท้องถิ่นเทศบาลตำบลตันหยงมัส!C49+ท้องถิ่นเทศบาลตำบลมะรือโบตก!C49</f>
        <v>624</v>
      </c>
      <c r="D49" s="39">
        <f t="shared" si="1"/>
        <v>1167</v>
      </c>
    </row>
    <row r="50" spans="1:4" ht="26.25">
      <c r="A50" s="33">
        <v>47</v>
      </c>
      <c r="B50" s="39">
        <f>ระแงะ!B50+ท้องถิ่นเทศบาลตำบลตันหยงมัส!B50+ท้องถิ่นเทศบาลตำบลมะรือโบตก!B50</f>
        <v>546</v>
      </c>
      <c r="C50" s="39">
        <f>ระแงะ!C50+ท้องถิ่นเทศบาลตำบลตันหยงมัส!C50+ท้องถิ่นเทศบาลตำบลมะรือโบตก!C50</f>
        <v>618</v>
      </c>
      <c r="D50" s="39">
        <f t="shared" si="1"/>
        <v>1164</v>
      </c>
    </row>
    <row r="51" spans="1:4" ht="26.25">
      <c r="A51" s="33">
        <v>48</v>
      </c>
      <c r="B51" s="39">
        <f>ระแงะ!B51+ท้องถิ่นเทศบาลตำบลตันหยงมัส!B51+ท้องถิ่นเทศบาลตำบลมะรือโบตก!B51</f>
        <v>545</v>
      </c>
      <c r="C51" s="39">
        <f>ระแงะ!C51+ท้องถิ่นเทศบาลตำบลตันหยงมัส!C51+ท้องถิ่นเทศบาลตำบลมะรือโบตก!C51</f>
        <v>584</v>
      </c>
      <c r="D51" s="39">
        <f t="shared" si="1"/>
        <v>1129</v>
      </c>
    </row>
    <row r="52" spans="1:4" ht="26.25">
      <c r="A52" s="33">
        <v>49</v>
      </c>
      <c r="B52" s="39">
        <f>ระแงะ!B52+ท้องถิ่นเทศบาลตำบลตันหยงมัส!B52+ท้องถิ่นเทศบาลตำบลมะรือโบตก!B52</f>
        <v>464</v>
      </c>
      <c r="C52" s="39">
        <f>ระแงะ!C52+ท้องถิ่นเทศบาลตำบลตันหยงมัส!C52+ท้องถิ่นเทศบาลตำบลมะรือโบตก!C52</f>
        <v>519</v>
      </c>
      <c r="D52" s="39">
        <f t="shared" si="1"/>
        <v>983</v>
      </c>
    </row>
    <row r="53" spans="1:4" ht="26.25">
      <c r="A53" s="33">
        <v>50</v>
      </c>
      <c r="B53" s="39">
        <f>ระแงะ!B53+ท้องถิ่นเทศบาลตำบลตันหยงมัส!B53+ท้องถิ่นเทศบาลตำบลมะรือโบตก!B53</f>
        <v>517</v>
      </c>
      <c r="C53" s="39">
        <f>ระแงะ!C53+ท้องถิ่นเทศบาลตำบลตันหยงมัส!C53+ท้องถิ่นเทศบาลตำบลมะรือโบตก!C53</f>
        <v>531</v>
      </c>
      <c r="D53" s="39">
        <f t="shared" si="1"/>
        <v>1048</v>
      </c>
    </row>
    <row r="54" spans="1:4" ht="26.25">
      <c r="A54" s="33">
        <v>51</v>
      </c>
      <c r="B54" s="39">
        <f>ระแงะ!B54+ท้องถิ่นเทศบาลตำบลตันหยงมัส!B54+ท้องถิ่นเทศบาลตำบลมะรือโบตก!B54</f>
        <v>502</v>
      </c>
      <c r="C54" s="39">
        <f>ระแงะ!C54+ท้องถิ่นเทศบาลตำบลตันหยงมัส!C54+ท้องถิ่นเทศบาลตำบลมะรือโบตก!C54</f>
        <v>548</v>
      </c>
      <c r="D54" s="39">
        <f t="shared" si="1"/>
        <v>1050</v>
      </c>
    </row>
    <row r="55" spans="1:4" ht="26.25">
      <c r="A55" s="33">
        <v>52</v>
      </c>
      <c r="B55" s="39">
        <f>ระแงะ!B55+ท้องถิ่นเทศบาลตำบลตันหยงมัส!B55+ท้องถิ่นเทศบาลตำบลมะรือโบตก!B55</f>
        <v>551</v>
      </c>
      <c r="C55" s="39">
        <f>ระแงะ!C55+ท้องถิ่นเทศบาลตำบลตันหยงมัส!C55+ท้องถิ่นเทศบาลตำบลมะรือโบตก!C55</f>
        <v>591</v>
      </c>
      <c r="D55" s="39">
        <f t="shared" si="1"/>
        <v>1142</v>
      </c>
    </row>
    <row r="56" spans="1:4" ht="26.25">
      <c r="A56" s="33">
        <v>53</v>
      </c>
      <c r="B56" s="39">
        <f>ระแงะ!B56+ท้องถิ่นเทศบาลตำบลตันหยงมัส!B56+ท้องถิ่นเทศบาลตำบลมะรือโบตก!B56</f>
        <v>449</v>
      </c>
      <c r="C56" s="39">
        <f>ระแงะ!C56+ท้องถิ่นเทศบาลตำบลตันหยงมัส!C56+ท้องถิ่นเทศบาลตำบลมะรือโบตก!C56</f>
        <v>561</v>
      </c>
      <c r="D56" s="39">
        <f t="shared" si="1"/>
        <v>1010</v>
      </c>
    </row>
    <row r="57" spans="1:4" ht="26.25">
      <c r="A57" s="33">
        <v>54</v>
      </c>
      <c r="B57" s="39">
        <f>ระแงะ!B57+ท้องถิ่นเทศบาลตำบลตันหยงมัส!B57+ท้องถิ่นเทศบาลตำบลมะรือโบตก!B57</f>
        <v>480</v>
      </c>
      <c r="C57" s="39">
        <f>ระแงะ!C57+ท้องถิ่นเทศบาลตำบลตันหยงมัส!C57+ท้องถิ่นเทศบาลตำบลมะรือโบตก!C57</f>
        <v>545</v>
      </c>
      <c r="D57" s="39">
        <f t="shared" si="1"/>
        <v>1025</v>
      </c>
    </row>
    <row r="58" spans="1:4" ht="26.25">
      <c r="A58" s="33">
        <v>55</v>
      </c>
      <c r="B58" s="39">
        <f>ระแงะ!B58+ท้องถิ่นเทศบาลตำบลตันหยงมัส!B58+ท้องถิ่นเทศบาลตำบลมะรือโบตก!B58</f>
        <v>426</v>
      </c>
      <c r="C58" s="39">
        <f>ระแงะ!C58+ท้องถิ่นเทศบาลตำบลตันหยงมัส!C58+ท้องถิ่นเทศบาลตำบลมะรือโบตก!C58</f>
        <v>482</v>
      </c>
      <c r="D58" s="39">
        <f t="shared" si="1"/>
        <v>908</v>
      </c>
    </row>
    <row r="59" spans="1:4" ht="26.25">
      <c r="A59" s="33">
        <v>56</v>
      </c>
      <c r="B59" s="39">
        <f>ระแงะ!B59+ท้องถิ่นเทศบาลตำบลตันหยงมัส!B59+ท้องถิ่นเทศบาลตำบลมะรือโบตก!B59</f>
        <v>410</v>
      </c>
      <c r="C59" s="39">
        <f>ระแงะ!C59+ท้องถิ่นเทศบาลตำบลตันหยงมัส!C59+ท้องถิ่นเทศบาลตำบลมะรือโบตก!C59</f>
        <v>491</v>
      </c>
      <c r="D59" s="39">
        <f t="shared" si="1"/>
        <v>901</v>
      </c>
    </row>
    <row r="60" spans="1:4" ht="26.25">
      <c r="A60" s="33">
        <v>57</v>
      </c>
      <c r="B60" s="39">
        <f>ระแงะ!B60+ท้องถิ่นเทศบาลตำบลตันหยงมัส!B60+ท้องถิ่นเทศบาลตำบลมะรือโบตก!B60</f>
        <v>408</v>
      </c>
      <c r="C60" s="39">
        <f>ระแงะ!C60+ท้องถิ่นเทศบาลตำบลตันหยงมัส!C60+ท้องถิ่นเทศบาลตำบลมะรือโบตก!C60</f>
        <v>457</v>
      </c>
      <c r="D60" s="39">
        <f t="shared" si="1"/>
        <v>865</v>
      </c>
    </row>
    <row r="61" spans="1:4" ht="26.25">
      <c r="A61" s="33">
        <v>58</v>
      </c>
      <c r="B61" s="39">
        <f>ระแงะ!B61+ท้องถิ่นเทศบาลตำบลตันหยงมัส!B61+ท้องถิ่นเทศบาลตำบลมะรือโบตก!B61</f>
        <v>361</v>
      </c>
      <c r="C61" s="39">
        <f>ระแงะ!C61+ท้องถิ่นเทศบาลตำบลตันหยงมัส!C61+ท้องถิ่นเทศบาลตำบลมะรือโบตก!C61</f>
        <v>350</v>
      </c>
      <c r="D61" s="39">
        <f t="shared" si="1"/>
        <v>711</v>
      </c>
    </row>
    <row r="62" spans="1:4" ht="26.25">
      <c r="A62" s="33">
        <v>59</v>
      </c>
      <c r="B62" s="39">
        <f>ระแงะ!B62+ท้องถิ่นเทศบาลตำบลตันหยงมัส!B62+ท้องถิ่นเทศบาลตำบลมะรือโบตก!B62</f>
        <v>302</v>
      </c>
      <c r="C62" s="39">
        <f>ระแงะ!C62+ท้องถิ่นเทศบาลตำบลตันหยงมัส!C62+ท้องถิ่นเทศบาลตำบลมะรือโบตก!C62</f>
        <v>337</v>
      </c>
      <c r="D62" s="39">
        <f t="shared" si="1"/>
        <v>639</v>
      </c>
    </row>
    <row r="63" spans="1:4" ht="26.25">
      <c r="A63" s="33">
        <v>60</v>
      </c>
      <c r="B63" s="39">
        <f>ระแงะ!B63+ท้องถิ่นเทศบาลตำบลตันหยงมัส!B63+ท้องถิ่นเทศบาลตำบลมะรือโบตก!B63</f>
        <v>236</v>
      </c>
      <c r="C63" s="39">
        <f>ระแงะ!C63+ท้องถิ่นเทศบาลตำบลตันหยงมัส!C63+ท้องถิ่นเทศบาลตำบลมะรือโบตก!C63</f>
        <v>289</v>
      </c>
      <c r="D63" s="39">
        <f t="shared" si="1"/>
        <v>525</v>
      </c>
    </row>
    <row r="64" spans="1:4" ht="26.25">
      <c r="A64" s="33">
        <v>61</v>
      </c>
      <c r="B64" s="39">
        <f>ระแงะ!B64+ท้องถิ่นเทศบาลตำบลตันหยงมัส!B64+ท้องถิ่นเทศบาลตำบลมะรือโบตก!B64</f>
        <v>319</v>
      </c>
      <c r="C64" s="39">
        <f>ระแงะ!C64+ท้องถิ่นเทศบาลตำบลตันหยงมัส!C64+ท้องถิ่นเทศบาลตำบลมะรือโบตก!C64</f>
        <v>358</v>
      </c>
      <c r="D64" s="39">
        <f t="shared" si="1"/>
        <v>677</v>
      </c>
    </row>
    <row r="65" spans="1:4" ht="26.25">
      <c r="A65" s="33">
        <v>62</v>
      </c>
      <c r="B65" s="39">
        <f>ระแงะ!B65+ท้องถิ่นเทศบาลตำบลตันหยงมัส!B65+ท้องถิ่นเทศบาลตำบลมะรือโบตก!B65</f>
        <v>295</v>
      </c>
      <c r="C65" s="39">
        <f>ระแงะ!C65+ท้องถิ่นเทศบาลตำบลตันหยงมัส!C65+ท้องถิ่นเทศบาลตำบลมะรือโบตก!C65</f>
        <v>328</v>
      </c>
      <c r="D65" s="39">
        <f t="shared" si="1"/>
        <v>623</v>
      </c>
    </row>
    <row r="66" spans="1:4" ht="26.25">
      <c r="A66" s="33">
        <v>63</v>
      </c>
      <c r="B66" s="39">
        <f>ระแงะ!B66+ท้องถิ่นเทศบาลตำบลตันหยงมัส!B66+ท้องถิ่นเทศบาลตำบลมะรือโบตก!B66</f>
        <v>328</v>
      </c>
      <c r="C66" s="39">
        <f>ระแงะ!C66+ท้องถิ่นเทศบาลตำบลตันหยงมัส!C66+ท้องถิ่นเทศบาลตำบลมะรือโบตก!C66</f>
        <v>304</v>
      </c>
      <c r="D66" s="39">
        <f t="shared" si="1"/>
        <v>632</v>
      </c>
    </row>
    <row r="67" spans="1:4" ht="26.25">
      <c r="A67" s="33">
        <v>64</v>
      </c>
      <c r="B67" s="39">
        <f>ระแงะ!B67+ท้องถิ่นเทศบาลตำบลตันหยงมัส!B67+ท้องถิ่นเทศบาลตำบลมะรือโบตก!B67</f>
        <v>301</v>
      </c>
      <c r="C67" s="39">
        <f>ระแงะ!C67+ท้องถิ่นเทศบาลตำบลตันหยงมัส!C67+ท้องถิ่นเทศบาลตำบลมะรือโบตก!C67</f>
        <v>346</v>
      </c>
      <c r="D67" s="39">
        <f t="shared" si="1"/>
        <v>647</v>
      </c>
    </row>
    <row r="68" spans="1:4" ht="26.25">
      <c r="A68" s="33">
        <v>65</v>
      </c>
      <c r="B68" s="39">
        <f>ระแงะ!B68+ท้องถิ่นเทศบาลตำบลตันหยงมัส!B68+ท้องถิ่นเทศบาลตำบลมะรือโบตก!B68</f>
        <v>265</v>
      </c>
      <c r="C68" s="39">
        <f>ระแงะ!C68+ท้องถิ่นเทศบาลตำบลตันหยงมัส!C68+ท้องถิ่นเทศบาลตำบลมะรือโบตก!C68</f>
        <v>319</v>
      </c>
      <c r="D68" s="39">
        <f t="shared" si="1"/>
        <v>584</v>
      </c>
    </row>
    <row r="69" spans="1:4" ht="26.25">
      <c r="A69" s="33">
        <v>66</v>
      </c>
      <c r="B69" s="39">
        <f>ระแงะ!B69+ท้องถิ่นเทศบาลตำบลตันหยงมัส!B69+ท้องถิ่นเทศบาลตำบลมะรือโบตก!B69</f>
        <v>299</v>
      </c>
      <c r="C69" s="39">
        <f>ระแงะ!C69+ท้องถิ่นเทศบาลตำบลตันหยงมัส!C69+ท้องถิ่นเทศบาลตำบลมะรือโบตก!C69</f>
        <v>342</v>
      </c>
      <c r="D69" s="39">
        <f t="shared" si="1"/>
        <v>641</v>
      </c>
    </row>
    <row r="70" spans="1:4" ht="26.25">
      <c r="A70" s="33">
        <v>67</v>
      </c>
      <c r="B70" s="39">
        <f>ระแงะ!B70+ท้องถิ่นเทศบาลตำบลตันหยงมัส!B70+ท้องถิ่นเทศบาลตำบลมะรือโบตก!B70</f>
        <v>237</v>
      </c>
      <c r="C70" s="39">
        <f>ระแงะ!C70+ท้องถิ่นเทศบาลตำบลตันหยงมัส!C70+ท้องถิ่นเทศบาลตำบลมะรือโบตก!C70</f>
        <v>266</v>
      </c>
      <c r="D70" s="39">
        <f t="shared" si="1"/>
        <v>503</v>
      </c>
    </row>
    <row r="71" spans="1:4" ht="26.25">
      <c r="A71" s="33">
        <v>68</v>
      </c>
      <c r="B71" s="39">
        <f>ระแงะ!B71+ท้องถิ่นเทศบาลตำบลตันหยงมัส!B71+ท้องถิ่นเทศบาลตำบลมะรือโบตก!B71</f>
        <v>251</v>
      </c>
      <c r="C71" s="39">
        <f>ระแงะ!C71+ท้องถิ่นเทศบาลตำบลตันหยงมัส!C71+ท้องถิ่นเทศบาลตำบลมะรือโบตก!C71</f>
        <v>288</v>
      </c>
      <c r="D71" s="39">
        <f t="shared" si="1"/>
        <v>539</v>
      </c>
    </row>
    <row r="72" spans="1:4" ht="26.25">
      <c r="A72" s="33">
        <v>69</v>
      </c>
      <c r="B72" s="39">
        <f>ระแงะ!B72+ท้องถิ่นเทศบาลตำบลตันหยงมัส!B72+ท้องถิ่นเทศบาลตำบลมะรือโบตก!B72</f>
        <v>184</v>
      </c>
      <c r="C72" s="39">
        <f>ระแงะ!C72+ท้องถิ่นเทศบาลตำบลตันหยงมัส!C72+ท้องถิ่นเทศบาลตำบลมะรือโบตก!C72</f>
        <v>267</v>
      </c>
      <c r="D72" s="39">
        <f t="shared" si="1"/>
        <v>451</v>
      </c>
    </row>
    <row r="73" spans="1:4" ht="26.25">
      <c r="A73" s="33">
        <v>70</v>
      </c>
      <c r="B73" s="39">
        <f>ระแงะ!B73+ท้องถิ่นเทศบาลตำบลตันหยงมัส!B73+ท้องถิ่นเทศบาลตำบลมะรือโบตก!B73</f>
        <v>166</v>
      </c>
      <c r="C73" s="39">
        <f>ระแงะ!C73+ท้องถิ่นเทศบาลตำบลตันหยงมัส!C73+ท้องถิ่นเทศบาลตำบลมะรือโบตก!C73</f>
        <v>169</v>
      </c>
      <c r="D73" s="39">
        <f>SUM(B73:C73)</f>
        <v>335</v>
      </c>
    </row>
    <row r="74" spans="1:4" ht="26.25">
      <c r="A74" s="33">
        <v>71</v>
      </c>
      <c r="B74" s="39">
        <f>ระแงะ!B74+ท้องถิ่นเทศบาลตำบลตันหยงมัส!B74+ท้องถิ่นเทศบาลตำบลมะรือโบตก!B74</f>
        <v>155</v>
      </c>
      <c r="C74" s="39">
        <f>ระแงะ!C74+ท้องถิ่นเทศบาลตำบลตันหยงมัส!C74+ท้องถิ่นเทศบาลตำบลมะรือโบตก!C74</f>
        <v>178</v>
      </c>
      <c r="D74" s="39">
        <f>SUM(B74:C74)</f>
        <v>333</v>
      </c>
    </row>
    <row r="75" spans="1:4" ht="26.25">
      <c r="A75" s="33">
        <v>72</v>
      </c>
      <c r="B75" s="39">
        <f>ระแงะ!B75+ท้องถิ่นเทศบาลตำบลตันหยงมัส!B75+ท้องถิ่นเทศบาลตำบลมะรือโบตก!B75</f>
        <v>115</v>
      </c>
      <c r="C75" s="39">
        <f>ระแงะ!C75+ท้องถิ่นเทศบาลตำบลตันหยงมัส!C75+ท้องถิ่นเทศบาลตำบลมะรือโบตก!C75</f>
        <v>129</v>
      </c>
      <c r="D75" s="39">
        <f aca="true" t="shared" si="2" ref="D75:D105">SUM(B75:C75)</f>
        <v>244</v>
      </c>
    </row>
    <row r="76" spans="1:4" ht="26.25">
      <c r="A76" s="33">
        <v>73</v>
      </c>
      <c r="B76" s="39">
        <f>ระแงะ!B76+ท้องถิ่นเทศบาลตำบลตันหยงมัส!B76+ท้องถิ่นเทศบาลตำบลมะรือโบตก!B76</f>
        <v>140</v>
      </c>
      <c r="C76" s="39">
        <f>ระแงะ!C76+ท้องถิ่นเทศบาลตำบลตันหยงมัส!C76+ท้องถิ่นเทศบาลตำบลมะรือโบตก!C76</f>
        <v>215</v>
      </c>
      <c r="D76" s="39">
        <f t="shared" si="2"/>
        <v>355</v>
      </c>
    </row>
    <row r="77" spans="1:4" ht="26.25">
      <c r="A77" s="33">
        <v>74</v>
      </c>
      <c r="B77" s="39">
        <f>ระแงะ!B77+ท้องถิ่นเทศบาลตำบลตันหยงมัส!B77+ท้องถิ่นเทศบาลตำบลมะรือโบตก!B77</f>
        <v>151</v>
      </c>
      <c r="C77" s="39">
        <f>ระแงะ!C77+ท้องถิ่นเทศบาลตำบลตันหยงมัส!C77+ท้องถิ่นเทศบาลตำบลมะรือโบตก!C77</f>
        <v>189</v>
      </c>
      <c r="D77" s="39">
        <f t="shared" si="2"/>
        <v>340</v>
      </c>
    </row>
    <row r="78" spans="1:4" ht="26.25">
      <c r="A78" s="33">
        <v>75</v>
      </c>
      <c r="B78" s="39">
        <f>ระแงะ!B78+ท้องถิ่นเทศบาลตำบลตันหยงมัส!B78+ท้องถิ่นเทศบาลตำบลมะรือโบตก!B78</f>
        <v>137</v>
      </c>
      <c r="C78" s="39">
        <f>ระแงะ!C78+ท้องถิ่นเทศบาลตำบลตันหยงมัส!C78+ท้องถิ่นเทศบาลตำบลมะรือโบตก!C78</f>
        <v>188</v>
      </c>
      <c r="D78" s="39">
        <f t="shared" si="2"/>
        <v>325</v>
      </c>
    </row>
    <row r="79" spans="1:4" ht="26.25">
      <c r="A79" s="33">
        <v>76</v>
      </c>
      <c r="B79" s="39">
        <f>ระแงะ!B79+ท้องถิ่นเทศบาลตำบลตันหยงมัส!B79+ท้องถิ่นเทศบาลตำบลมะรือโบตก!B79</f>
        <v>108</v>
      </c>
      <c r="C79" s="39">
        <f>ระแงะ!C79+ท้องถิ่นเทศบาลตำบลตันหยงมัส!C79+ท้องถิ่นเทศบาลตำบลมะรือโบตก!C79</f>
        <v>177</v>
      </c>
      <c r="D79" s="39">
        <f t="shared" si="2"/>
        <v>285</v>
      </c>
    </row>
    <row r="80" spans="1:4" ht="26.25">
      <c r="A80" s="33">
        <v>77</v>
      </c>
      <c r="B80" s="39">
        <f>ระแงะ!B80+ท้องถิ่นเทศบาลตำบลตันหยงมัส!B80+ท้องถิ่นเทศบาลตำบลมะรือโบตก!B80</f>
        <v>123</v>
      </c>
      <c r="C80" s="39">
        <f>ระแงะ!C80+ท้องถิ่นเทศบาลตำบลตันหยงมัส!C80+ท้องถิ่นเทศบาลตำบลมะรือโบตก!C80</f>
        <v>152</v>
      </c>
      <c r="D80" s="39">
        <f t="shared" si="2"/>
        <v>275</v>
      </c>
    </row>
    <row r="81" spans="1:4" ht="26.25">
      <c r="A81" s="33">
        <v>78</v>
      </c>
      <c r="B81" s="39">
        <f>ระแงะ!B81+ท้องถิ่นเทศบาลตำบลตันหยงมัส!B81+ท้องถิ่นเทศบาลตำบลมะรือโบตก!B81</f>
        <v>125</v>
      </c>
      <c r="C81" s="39">
        <f>ระแงะ!C81+ท้องถิ่นเทศบาลตำบลตันหยงมัส!C81+ท้องถิ่นเทศบาลตำบลมะรือโบตก!C81</f>
        <v>163</v>
      </c>
      <c r="D81" s="39">
        <f t="shared" si="2"/>
        <v>288</v>
      </c>
    </row>
    <row r="82" spans="1:4" ht="26.25">
      <c r="A82" s="33">
        <v>79</v>
      </c>
      <c r="B82" s="39">
        <f>ระแงะ!B82+ท้องถิ่นเทศบาลตำบลตันหยงมัส!B82+ท้องถิ่นเทศบาลตำบลมะรือโบตก!B82</f>
        <v>109</v>
      </c>
      <c r="C82" s="39">
        <f>ระแงะ!C82+ท้องถิ่นเทศบาลตำบลตันหยงมัส!C82+ท้องถิ่นเทศบาลตำบลมะรือโบตก!C82</f>
        <v>200</v>
      </c>
      <c r="D82" s="39">
        <f t="shared" si="2"/>
        <v>309</v>
      </c>
    </row>
    <row r="83" spans="1:4" ht="26.25">
      <c r="A83" s="33">
        <v>80</v>
      </c>
      <c r="B83" s="39">
        <f>ระแงะ!B83+ท้องถิ่นเทศบาลตำบลตันหยงมัส!B83+ท้องถิ่นเทศบาลตำบลมะรือโบตก!B83</f>
        <v>90</v>
      </c>
      <c r="C83" s="39">
        <f>ระแงะ!C83+ท้องถิ่นเทศบาลตำบลตันหยงมัส!C83+ท้องถิ่นเทศบาลตำบลมะรือโบตก!C83</f>
        <v>145</v>
      </c>
      <c r="D83" s="39">
        <f t="shared" si="2"/>
        <v>235</v>
      </c>
    </row>
    <row r="84" spans="1:4" ht="26.25">
      <c r="A84" s="33">
        <v>81</v>
      </c>
      <c r="B84" s="39">
        <f>ระแงะ!B84+ท้องถิ่นเทศบาลตำบลตันหยงมัส!B84+ท้องถิ่นเทศบาลตำบลมะรือโบตก!B84</f>
        <v>115</v>
      </c>
      <c r="C84" s="39">
        <f>ระแงะ!C84+ท้องถิ่นเทศบาลตำบลตันหยงมัส!C84+ท้องถิ่นเทศบาลตำบลมะรือโบตก!C84</f>
        <v>227</v>
      </c>
      <c r="D84" s="39">
        <f t="shared" si="2"/>
        <v>342</v>
      </c>
    </row>
    <row r="85" spans="1:4" ht="26.25">
      <c r="A85" s="33">
        <v>82</v>
      </c>
      <c r="B85" s="39">
        <f>ระแงะ!B85+ท้องถิ่นเทศบาลตำบลตันหยงมัส!B85+ท้องถิ่นเทศบาลตำบลมะรือโบตก!B85</f>
        <v>90</v>
      </c>
      <c r="C85" s="39">
        <f>ระแงะ!C85+ท้องถิ่นเทศบาลตำบลตันหยงมัส!C85+ท้องถิ่นเทศบาลตำบลมะรือโบตก!C85</f>
        <v>100</v>
      </c>
      <c r="D85" s="39">
        <f t="shared" si="2"/>
        <v>190</v>
      </c>
    </row>
    <row r="86" spans="1:4" ht="26.25">
      <c r="A86" s="33">
        <v>83</v>
      </c>
      <c r="B86" s="39">
        <f>ระแงะ!B86+ท้องถิ่นเทศบาลตำบลตันหยงมัส!B86+ท้องถิ่นเทศบาลตำบลมะรือโบตก!B86</f>
        <v>92</v>
      </c>
      <c r="C86" s="39">
        <f>ระแงะ!C86+ท้องถิ่นเทศบาลตำบลตันหยงมัส!C86+ท้องถิ่นเทศบาลตำบลมะรือโบตก!C86</f>
        <v>78</v>
      </c>
      <c r="D86" s="39">
        <f t="shared" si="2"/>
        <v>170</v>
      </c>
    </row>
    <row r="87" spans="1:4" ht="26.25">
      <c r="A87" s="33">
        <v>84</v>
      </c>
      <c r="B87" s="39">
        <f>ระแงะ!B87+ท้องถิ่นเทศบาลตำบลตันหยงมัส!B87+ท้องถิ่นเทศบาลตำบลมะรือโบตก!B87</f>
        <v>60</v>
      </c>
      <c r="C87" s="39">
        <f>ระแงะ!C87+ท้องถิ่นเทศบาลตำบลตันหยงมัส!C87+ท้องถิ่นเทศบาลตำบลมะรือโบตก!C87</f>
        <v>80</v>
      </c>
      <c r="D87" s="39">
        <f t="shared" si="2"/>
        <v>140</v>
      </c>
    </row>
    <row r="88" spans="1:4" ht="26.25">
      <c r="A88" s="33">
        <v>85</v>
      </c>
      <c r="B88" s="39">
        <f>ระแงะ!B88+ท้องถิ่นเทศบาลตำบลตันหยงมัส!B88+ท้องถิ่นเทศบาลตำบลมะรือโบตก!B88</f>
        <v>68</v>
      </c>
      <c r="C88" s="39">
        <f>ระแงะ!C88+ท้องถิ่นเทศบาลตำบลตันหยงมัส!C88+ท้องถิ่นเทศบาลตำบลมะรือโบตก!C88</f>
        <v>97</v>
      </c>
      <c r="D88" s="39">
        <f t="shared" si="2"/>
        <v>165</v>
      </c>
    </row>
    <row r="89" spans="1:4" ht="26.25">
      <c r="A89" s="33">
        <v>86</v>
      </c>
      <c r="B89" s="39">
        <f>ระแงะ!B89+ท้องถิ่นเทศบาลตำบลตันหยงมัส!B89+ท้องถิ่นเทศบาลตำบลมะรือโบตก!B89</f>
        <v>87</v>
      </c>
      <c r="C89" s="39">
        <f>ระแงะ!C89+ท้องถิ่นเทศบาลตำบลตันหยงมัส!C89+ท้องถิ่นเทศบาลตำบลมะรือโบตก!C89</f>
        <v>173</v>
      </c>
      <c r="D89" s="39">
        <f t="shared" si="2"/>
        <v>260</v>
      </c>
    </row>
    <row r="90" spans="1:4" ht="26.25">
      <c r="A90" s="33">
        <v>87</v>
      </c>
      <c r="B90" s="39">
        <f>ระแงะ!B90+ท้องถิ่นเทศบาลตำบลตันหยงมัส!B90+ท้องถิ่นเทศบาลตำบลมะรือโบตก!B90</f>
        <v>45</v>
      </c>
      <c r="C90" s="39">
        <f>ระแงะ!C90+ท้องถิ่นเทศบาลตำบลตันหยงมัส!C90+ท้องถิ่นเทศบาลตำบลมะรือโบตก!C90</f>
        <v>43</v>
      </c>
      <c r="D90" s="39">
        <f t="shared" si="2"/>
        <v>88</v>
      </c>
    </row>
    <row r="91" spans="1:4" ht="26.25">
      <c r="A91" s="33">
        <v>88</v>
      </c>
      <c r="B91" s="39">
        <f>ระแงะ!B91+ท้องถิ่นเทศบาลตำบลตันหยงมัส!B91+ท้องถิ่นเทศบาลตำบลมะรือโบตก!B91</f>
        <v>33</v>
      </c>
      <c r="C91" s="39">
        <f>ระแงะ!C91+ท้องถิ่นเทศบาลตำบลตันหยงมัส!C91+ท้องถิ่นเทศบาลตำบลมะรือโบตก!C91</f>
        <v>52</v>
      </c>
      <c r="D91" s="39">
        <f t="shared" si="2"/>
        <v>85</v>
      </c>
    </row>
    <row r="92" spans="1:4" ht="26.25">
      <c r="A92" s="33">
        <v>89</v>
      </c>
      <c r="B92" s="39">
        <f>ระแงะ!B92+ท้องถิ่นเทศบาลตำบลตันหยงมัส!B92+ท้องถิ่นเทศบาลตำบลมะรือโบตก!B92</f>
        <v>31</v>
      </c>
      <c r="C92" s="39">
        <f>ระแงะ!C92+ท้องถิ่นเทศบาลตำบลตันหยงมัส!C92+ท้องถิ่นเทศบาลตำบลมะรือโบตก!C92</f>
        <v>56</v>
      </c>
      <c r="D92" s="39">
        <f t="shared" si="2"/>
        <v>87</v>
      </c>
    </row>
    <row r="93" spans="1:4" ht="26.25">
      <c r="A93" s="33">
        <v>90</v>
      </c>
      <c r="B93" s="39">
        <f>ระแงะ!B93+ท้องถิ่นเทศบาลตำบลตันหยงมัส!B93+ท้องถิ่นเทศบาลตำบลมะรือโบตก!B93</f>
        <v>40</v>
      </c>
      <c r="C93" s="39">
        <f>ระแงะ!C93+ท้องถิ่นเทศบาลตำบลตันหยงมัส!C93+ท้องถิ่นเทศบาลตำบลมะรือโบตก!C93</f>
        <v>50</v>
      </c>
      <c r="D93" s="39">
        <f t="shared" si="2"/>
        <v>90</v>
      </c>
    </row>
    <row r="94" spans="1:4" ht="26.25">
      <c r="A94" s="33">
        <v>91</v>
      </c>
      <c r="B94" s="39">
        <f>ระแงะ!B94+ท้องถิ่นเทศบาลตำบลตันหยงมัส!B94+ท้องถิ่นเทศบาลตำบลมะรือโบตก!B94</f>
        <v>56</v>
      </c>
      <c r="C94" s="39">
        <f>ระแงะ!C94+ท้องถิ่นเทศบาลตำบลตันหยงมัส!C94+ท้องถิ่นเทศบาลตำบลมะรือโบตก!C94</f>
        <v>89</v>
      </c>
      <c r="D94" s="39">
        <f t="shared" si="2"/>
        <v>145</v>
      </c>
    </row>
    <row r="95" spans="1:4" ht="26.25">
      <c r="A95" s="33">
        <v>92</v>
      </c>
      <c r="B95" s="39">
        <f>ระแงะ!B95+ท้องถิ่นเทศบาลตำบลตันหยงมัส!B95+ท้องถิ่นเทศบาลตำบลมะรือโบตก!B95</f>
        <v>19</v>
      </c>
      <c r="C95" s="39">
        <f>ระแงะ!C95+ท้องถิ่นเทศบาลตำบลตันหยงมัส!C95+ท้องถิ่นเทศบาลตำบลมะรือโบตก!C95</f>
        <v>33</v>
      </c>
      <c r="D95" s="39">
        <f t="shared" si="2"/>
        <v>52</v>
      </c>
    </row>
    <row r="96" spans="1:4" ht="26.25">
      <c r="A96" s="33">
        <v>93</v>
      </c>
      <c r="B96" s="39">
        <f>ระแงะ!B96+ท้องถิ่นเทศบาลตำบลตันหยงมัส!B96+ท้องถิ่นเทศบาลตำบลมะรือโบตก!B96</f>
        <v>21</v>
      </c>
      <c r="C96" s="39">
        <f>ระแงะ!C96+ท้องถิ่นเทศบาลตำบลตันหยงมัส!C96+ท้องถิ่นเทศบาลตำบลมะรือโบตก!C96</f>
        <v>24</v>
      </c>
      <c r="D96" s="39">
        <f t="shared" si="2"/>
        <v>45</v>
      </c>
    </row>
    <row r="97" spans="1:4" ht="26.25">
      <c r="A97" s="33">
        <v>94</v>
      </c>
      <c r="B97" s="39">
        <f>ระแงะ!B97+ท้องถิ่นเทศบาลตำบลตันหยงมัส!B97+ท้องถิ่นเทศบาลตำบลมะรือโบตก!B97</f>
        <v>16</v>
      </c>
      <c r="C97" s="39">
        <f>ระแงะ!C97+ท้องถิ่นเทศบาลตำบลตันหยงมัส!C97+ท้องถิ่นเทศบาลตำบลมะรือโบตก!C97</f>
        <v>15</v>
      </c>
      <c r="D97" s="39">
        <f t="shared" si="2"/>
        <v>31</v>
      </c>
    </row>
    <row r="98" spans="1:4" ht="26.25">
      <c r="A98" s="33">
        <v>95</v>
      </c>
      <c r="B98" s="39">
        <f>ระแงะ!B98+ท้องถิ่นเทศบาลตำบลตันหยงมัส!B98+ท้องถิ่นเทศบาลตำบลมะรือโบตก!B98</f>
        <v>19</v>
      </c>
      <c r="C98" s="39">
        <f>ระแงะ!C98+ท้องถิ่นเทศบาลตำบลตันหยงมัส!C98+ท้องถิ่นเทศบาลตำบลมะรือโบตก!C98</f>
        <v>39</v>
      </c>
      <c r="D98" s="39">
        <f t="shared" si="2"/>
        <v>58</v>
      </c>
    </row>
    <row r="99" spans="1:4" ht="26.25">
      <c r="A99" s="33">
        <v>96</v>
      </c>
      <c r="B99" s="39">
        <f>ระแงะ!B99+ท้องถิ่นเทศบาลตำบลตันหยงมัส!B99+ท้องถิ่นเทศบาลตำบลมะรือโบตก!B99</f>
        <v>37</v>
      </c>
      <c r="C99" s="39">
        <f>ระแงะ!C99+ท้องถิ่นเทศบาลตำบลตันหยงมัส!C99+ท้องถิ่นเทศบาลตำบลมะรือโบตก!C99</f>
        <v>72</v>
      </c>
      <c r="D99" s="39">
        <f t="shared" si="2"/>
        <v>109</v>
      </c>
    </row>
    <row r="100" spans="1:4" ht="26.25">
      <c r="A100" s="33">
        <v>97</v>
      </c>
      <c r="B100" s="39">
        <f>ระแงะ!B100+ท้องถิ่นเทศบาลตำบลตันหยงมัส!B100+ท้องถิ่นเทศบาลตำบลมะรือโบตก!B100</f>
        <v>16</v>
      </c>
      <c r="C100" s="39">
        <f>ระแงะ!C100+ท้องถิ่นเทศบาลตำบลตันหยงมัส!C100+ท้องถิ่นเทศบาลตำบลมะรือโบตก!C100</f>
        <v>16</v>
      </c>
      <c r="D100" s="39">
        <f t="shared" si="2"/>
        <v>32</v>
      </c>
    </row>
    <row r="101" spans="1:4" ht="26.25">
      <c r="A101" s="33">
        <v>98</v>
      </c>
      <c r="B101" s="39">
        <f>ระแงะ!B101+ท้องถิ่นเทศบาลตำบลตันหยงมัส!B101+ท้องถิ่นเทศบาลตำบลมะรือโบตก!B101</f>
        <v>14</v>
      </c>
      <c r="C101" s="39">
        <f>ระแงะ!C101+ท้องถิ่นเทศบาลตำบลตันหยงมัส!C101+ท้องถิ่นเทศบาลตำบลมะรือโบตก!C101</f>
        <v>7</v>
      </c>
      <c r="D101" s="39">
        <f t="shared" si="2"/>
        <v>21</v>
      </c>
    </row>
    <row r="102" spans="1:4" ht="26.25">
      <c r="A102" s="33">
        <v>99</v>
      </c>
      <c r="B102" s="39">
        <f>ระแงะ!B102+ท้องถิ่นเทศบาลตำบลตันหยงมัส!B102+ท้องถิ่นเทศบาลตำบลมะรือโบตก!B102</f>
        <v>13</v>
      </c>
      <c r="C102" s="39">
        <f>ระแงะ!C102+ท้องถิ่นเทศบาลตำบลตันหยงมัส!C102+ท้องถิ่นเทศบาลตำบลมะรือโบตก!C102</f>
        <v>15</v>
      </c>
      <c r="D102" s="39">
        <f t="shared" si="2"/>
        <v>28</v>
      </c>
    </row>
    <row r="103" spans="1:4" ht="26.25">
      <c r="A103" s="33">
        <v>100</v>
      </c>
      <c r="B103" s="39">
        <f>ระแงะ!B103+ท้องถิ่นเทศบาลตำบลตันหยงมัส!B103+ท้องถิ่นเทศบาลตำบลมะรือโบตก!B103</f>
        <v>15</v>
      </c>
      <c r="C103" s="39">
        <f>ระแงะ!C103+ท้องถิ่นเทศบาลตำบลตันหยงมัส!C103+ท้องถิ่นเทศบาลตำบลมะรือโบตก!C103</f>
        <v>28</v>
      </c>
      <c r="D103" s="39">
        <f t="shared" si="2"/>
        <v>43</v>
      </c>
    </row>
    <row r="104" spans="1:4" ht="26.25">
      <c r="A104" s="33" t="s">
        <v>5</v>
      </c>
      <c r="B104" s="39">
        <f>ระแงะ!B104+ท้องถิ่นเทศบาลตำบลตันหยงมัส!B104+ท้องถิ่นเทศบาลตำบลมะรือโบตก!B104</f>
        <v>22</v>
      </c>
      <c r="C104" s="39">
        <f>ระแงะ!C104+ท้องถิ่นเทศบาลตำบลตันหยงมัส!C104+ท้องถิ่นเทศบาลตำบลมะรือโบตก!C104</f>
        <v>41</v>
      </c>
      <c r="D104" s="39">
        <f t="shared" si="2"/>
        <v>63</v>
      </c>
    </row>
    <row r="105" spans="1:4" ht="26.25">
      <c r="A105" s="33" t="s">
        <v>6</v>
      </c>
      <c r="B105" s="39">
        <f>ระแงะ!B105+ท้องถิ่นเทศบาลตำบลตันหยงมัส!B105+ท้องถิ่นเทศบาลตำบลมะรือโบตก!B105</f>
        <v>0</v>
      </c>
      <c r="C105" s="39">
        <f>ระแงะ!C105+ท้องถิ่นเทศบาลตำบลตันหยงมัส!C105+ท้องถิ่นเทศบาลตำบลมะรือโบตก!C105</f>
        <v>0</v>
      </c>
      <c r="D105" s="39">
        <f t="shared" si="2"/>
        <v>0</v>
      </c>
    </row>
    <row r="106" spans="1:4" ht="26.25">
      <c r="A106" s="2" t="s">
        <v>4</v>
      </c>
      <c r="B106" s="9">
        <f>SUM(B3:B105)</f>
        <v>45206</v>
      </c>
      <c r="C106" s="9">
        <f>SUM(C3:C105)</f>
        <v>46768</v>
      </c>
      <c r="D106" s="9">
        <f>SUM(D3:D105)</f>
        <v>91974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103">
      <selection activeCell="B112" sqref="B112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51" t="s">
        <v>118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547</v>
      </c>
      <c r="C3" s="4">
        <v>492</v>
      </c>
      <c r="D3" s="4">
        <f>SUM(B3:C3)</f>
        <v>1039</v>
      </c>
    </row>
    <row r="4" spans="1:4" ht="26.25">
      <c r="A4" s="6">
        <v>1</v>
      </c>
      <c r="B4" s="13">
        <v>589</v>
      </c>
      <c r="C4" s="13">
        <v>519</v>
      </c>
      <c r="D4" s="13">
        <f aca="true" t="shared" si="0" ref="D4:D37">SUM(B4:C4)</f>
        <v>1108</v>
      </c>
    </row>
    <row r="5" spans="1:4" ht="26.25">
      <c r="A5" s="6">
        <v>2</v>
      </c>
      <c r="B5" s="13">
        <v>569</v>
      </c>
      <c r="C5" s="13">
        <v>546</v>
      </c>
      <c r="D5" s="13">
        <f t="shared" si="0"/>
        <v>1115</v>
      </c>
    </row>
    <row r="6" spans="1:4" ht="26.25">
      <c r="A6" s="6">
        <v>3</v>
      </c>
      <c r="B6" s="13">
        <v>602</v>
      </c>
      <c r="C6" s="13">
        <v>590</v>
      </c>
      <c r="D6" s="13">
        <f t="shared" si="0"/>
        <v>1192</v>
      </c>
    </row>
    <row r="7" spans="1:4" ht="26.25">
      <c r="A7" s="6">
        <v>4</v>
      </c>
      <c r="B7" s="13">
        <v>665</v>
      </c>
      <c r="C7" s="13">
        <v>630</v>
      </c>
      <c r="D7" s="13">
        <f t="shared" si="0"/>
        <v>1295</v>
      </c>
    </row>
    <row r="8" spans="1:4" ht="26.25">
      <c r="A8" s="6">
        <v>5</v>
      </c>
      <c r="B8" s="13">
        <v>699</v>
      </c>
      <c r="C8" s="13">
        <v>599</v>
      </c>
      <c r="D8" s="13">
        <f t="shared" si="0"/>
        <v>1298</v>
      </c>
    </row>
    <row r="9" spans="1:4" ht="26.25">
      <c r="A9" s="6">
        <v>6</v>
      </c>
      <c r="B9" s="13">
        <v>596</v>
      </c>
      <c r="C9" s="13">
        <v>607</v>
      </c>
      <c r="D9" s="13">
        <f t="shared" si="0"/>
        <v>1203</v>
      </c>
    </row>
    <row r="10" spans="1:4" ht="26.25">
      <c r="A10" s="6">
        <v>7</v>
      </c>
      <c r="B10" s="13">
        <v>573</v>
      </c>
      <c r="C10" s="13">
        <v>580</v>
      </c>
      <c r="D10" s="13">
        <f t="shared" si="0"/>
        <v>1153</v>
      </c>
    </row>
    <row r="11" spans="1:4" ht="26.25">
      <c r="A11" s="6">
        <v>8</v>
      </c>
      <c r="B11" s="13">
        <v>621</v>
      </c>
      <c r="C11" s="13">
        <v>583</v>
      </c>
      <c r="D11" s="13">
        <f t="shared" si="0"/>
        <v>1204</v>
      </c>
    </row>
    <row r="12" spans="1:4" ht="26.25">
      <c r="A12" s="6">
        <v>9</v>
      </c>
      <c r="B12" s="13">
        <v>695</v>
      </c>
      <c r="C12" s="13">
        <v>626</v>
      </c>
      <c r="D12" s="13">
        <f t="shared" si="0"/>
        <v>1321</v>
      </c>
    </row>
    <row r="13" spans="1:4" ht="26.25">
      <c r="A13" s="6">
        <v>10</v>
      </c>
      <c r="B13" s="13">
        <v>640</v>
      </c>
      <c r="C13" s="13">
        <v>559</v>
      </c>
      <c r="D13" s="13">
        <f t="shared" si="0"/>
        <v>1199</v>
      </c>
    </row>
    <row r="14" spans="1:4" ht="26.25">
      <c r="A14" s="6">
        <v>11</v>
      </c>
      <c r="B14" s="13">
        <v>670</v>
      </c>
      <c r="C14" s="13">
        <v>599</v>
      </c>
      <c r="D14" s="13">
        <f t="shared" si="0"/>
        <v>1269</v>
      </c>
    </row>
    <row r="15" spans="1:4" ht="26.25">
      <c r="A15" s="6">
        <v>12</v>
      </c>
      <c r="B15" s="13">
        <v>581</v>
      </c>
      <c r="C15" s="13">
        <v>559</v>
      </c>
      <c r="D15" s="13">
        <f t="shared" si="0"/>
        <v>1140</v>
      </c>
    </row>
    <row r="16" spans="1:4" ht="26.25">
      <c r="A16" s="6">
        <v>13</v>
      </c>
      <c r="B16" s="13">
        <v>637</v>
      </c>
      <c r="C16" s="13">
        <v>585</v>
      </c>
      <c r="D16" s="13">
        <f t="shared" si="0"/>
        <v>1222</v>
      </c>
    </row>
    <row r="17" spans="1:4" ht="26.25">
      <c r="A17" s="6">
        <v>14</v>
      </c>
      <c r="B17" s="13">
        <v>643</v>
      </c>
      <c r="C17" s="13">
        <v>603</v>
      </c>
      <c r="D17" s="13">
        <f t="shared" si="0"/>
        <v>1246</v>
      </c>
    </row>
    <row r="18" spans="1:4" ht="26.25">
      <c r="A18" s="6">
        <v>15</v>
      </c>
      <c r="B18" s="13">
        <v>674</v>
      </c>
      <c r="C18" s="13">
        <v>577</v>
      </c>
      <c r="D18" s="13">
        <f t="shared" si="0"/>
        <v>1251</v>
      </c>
    </row>
    <row r="19" spans="1:4" ht="26.25">
      <c r="A19" s="6">
        <v>16</v>
      </c>
      <c r="B19" s="13">
        <v>605</v>
      </c>
      <c r="C19" s="13">
        <v>596</v>
      </c>
      <c r="D19" s="13">
        <f t="shared" si="0"/>
        <v>1201</v>
      </c>
    </row>
    <row r="20" spans="1:4" ht="26.25">
      <c r="A20" s="6">
        <v>17</v>
      </c>
      <c r="B20" s="13">
        <v>621</v>
      </c>
      <c r="C20" s="13">
        <v>608</v>
      </c>
      <c r="D20" s="13">
        <f t="shared" si="0"/>
        <v>1229</v>
      </c>
    </row>
    <row r="21" spans="1:4" ht="26.25">
      <c r="A21" s="6">
        <v>18</v>
      </c>
      <c r="B21" s="13">
        <v>574</v>
      </c>
      <c r="C21" s="13">
        <v>545</v>
      </c>
      <c r="D21" s="13">
        <f t="shared" si="0"/>
        <v>1119</v>
      </c>
    </row>
    <row r="22" spans="1:4" ht="26.25">
      <c r="A22" s="6">
        <v>19</v>
      </c>
      <c r="B22" s="13">
        <v>608</v>
      </c>
      <c r="C22" s="13">
        <v>605</v>
      </c>
      <c r="D22" s="13">
        <f t="shared" si="0"/>
        <v>1213</v>
      </c>
    </row>
    <row r="23" spans="1:4" ht="26.25">
      <c r="A23" s="6">
        <v>20</v>
      </c>
      <c r="B23" s="13">
        <v>647</v>
      </c>
      <c r="C23" s="13">
        <v>603</v>
      </c>
      <c r="D23" s="13">
        <f t="shared" si="0"/>
        <v>1250</v>
      </c>
    </row>
    <row r="24" spans="1:4" ht="26.25">
      <c r="A24" s="6">
        <v>21</v>
      </c>
      <c r="B24" s="13">
        <v>585</v>
      </c>
      <c r="C24" s="13">
        <v>574</v>
      </c>
      <c r="D24" s="13">
        <f t="shared" si="0"/>
        <v>1159</v>
      </c>
    </row>
    <row r="25" spans="1:4" ht="26.25">
      <c r="A25" s="6">
        <v>22</v>
      </c>
      <c r="B25" s="13">
        <v>546</v>
      </c>
      <c r="C25" s="13">
        <v>612</v>
      </c>
      <c r="D25" s="13">
        <f>SUM(B25:C25)</f>
        <v>1158</v>
      </c>
    </row>
    <row r="26" spans="1:4" ht="26.25">
      <c r="A26" s="6">
        <v>23</v>
      </c>
      <c r="B26" s="13">
        <v>553</v>
      </c>
      <c r="C26" s="13">
        <v>552</v>
      </c>
      <c r="D26" s="13">
        <f t="shared" si="0"/>
        <v>1105</v>
      </c>
    </row>
    <row r="27" spans="1:4" ht="26.25">
      <c r="A27" s="6">
        <v>24</v>
      </c>
      <c r="B27" s="13">
        <v>585</v>
      </c>
      <c r="C27" s="13">
        <v>569</v>
      </c>
      <c r="D27" s="13">
        <f t="shared" si="0"/>
        <v>1154</v>
      </c>
    </row>
    <row r="28" spans="1:4" ht="26.25">
      <c r="A28" s="6">
        <v>25</v>
      </c>
      <c r="B28" s="13">
        <v>615</v>
      </c>
      <c r="C28" s="13">
        <v>619</v>
      </c>
      <c r="D28" s="13">
        <f t="shared" si="0"/>
        <v>1234</v>
      </c>
    </row>
    <row r="29" spans="1:4" ht="26.25">
      <c r="A29" s="6">
        <v>26</v>
      </c>
      <c r="B29" s="13">
        <v>564</v>
      </c>
      <c r="C29" s="13">
        <v>547</v>
      </c>
      <c r="D29" s="13">
        <f t="shared" si="0"/>
        <v>1111</v>
      </c>
    </row>
    <row r="30" spans="1:4" ht="26.25">
      <c r="A30" s="6">
        <v>27</v>
      </c>
      <c r="B30" s="13">
        <v>610</v>
      </c>
      <c r="C30" s="13">
        <v>620</v>
      </c>
      <c r="D30" s="13">
        <f t="shared" si="0"/>
        <v>1230</v>
      </c>
    </row>
    <row r="31" spans="1:4" ht="26.25">
      <c r="A31" s="6">
        <v>28</v>
      </c>
      <c r="B31" s="13">
        <v>614</v>
      </c>
      <c r="C31" s="13">
        <v>633</v>
      </c>
      <c r="D31" s="13">
        <f t="shared" si="0"/>
        <v>1247</v>
      </c>
    </row>
    <row r="32" spans="1:4" ht="26.25">
      <c r="A32" s="6">
        <v>29</v>
      </c>
      <c r="B32" s="13">
        <v>606</v>
      </c>
      <c r="C32" s="13">
        <v>557</v>
      </c>
      <c r="D32" s="13">
        <f t="shared" si="0"/>
        <v>1163</v>
      </c>
    </row>
    <row r="33" spans="1:4" ht="26.25">
      <c r="A33" s="6">
        <v>30</v>
      </c>
      <c r="B33" s="13">
        <v>556</v>
      </c>
      <c r="C33" s="13">
        <v>555</v>
      </c>
      <c r="D33" s="13">
        <f t="shared" si="0"/>
        <v>1111</v>
      </c>
    </row>
    <row r="34" spans="1:4" ht="26.25">
      <c r="A34" s="6">
        <v>31</v>
      </c>
      <c r="B34" s="13">
        <v>524</v>
      </c>
      <c r="C34" s="13">
        <v>518</v>
      </c>
      <c r="D34" s="13">
        <f t="shared" si="0"/>
        <v>1042</v>
      </c>
    </row>
    <row r="35" spans="1:4" ht="26.25">
      <c r="A35" s="6">
        <v>32</v>
      </c>
      <c r="B35" s="13">
        <v>510</v>
      </c>
      <c r="C35" s="13">
        <v>502</v>
      </c>
      <c r="D35" s="13">
        <f t="shared" si="0"/>
        <v>1012</v>
      </c>
    </row>
    <row r="36" spans="1:4" ht="26.25">
      <c r="A36" s="6">
        <v>33</v>
      </c>
      <c r="B36" s="13">
        <v>514</v>
      </c>
      <c r="C36" s="14">
        <v>480</v>
      </c>
      <c r="D36" s="13">
        <f t="shared" si="0"/>
        <v>994</v>
      </c>
    </row>
    <row r="37" spans="1:4" ht="26.25">
      <c r="A37" s="7">
        <v>34</v>
      </c>
      <c r="B37" s="16">
        <v>476</v>
      </c>
      <c r="C37" s="16">
        <v>452</v>
      </c>
      <c r="D37" s="16">
        <f t="shared" si="0"/>
        <v>928</v>
      </c>
    </row>
    <row r="38" spans="1:4" ht="26.25">
      <c r="A38" s="3">
        <v>35</v>
      </c>
      <c r="B38" s="4">
        <v>439</v>
      </c>
      <c r="C38" s="4">
        <v>427</v>
      </c>
      <c r="D38" s="4">
        <f>SUM(B38:C38)</f>
        <v>866</v>
      </c>
    </row>
    <row r="39" spans="1:4" ht="26.25">
      <c r="A39" s="6">
        <v>36</v>
      </c>
      <c r="B39" s="13">
        <v>506</v>
      </c>
      <c r="C39" s="13">
        <v>436</v>
      </c>
      <c r="D39" s="13">
        <f aca="true" t="shared" si="1" ref="D39:D72">SUM(B39:C39)</f>
        <v>942</v>
      </c>
    </row>
    <row r="40" spans="1:4" ht="26.25">
      <c r="A40" s="6">
        <v>37</v>
      </c>
      <c r="B40" s="13">
        <v>425</v>
      </c>
      <c r="C40" s="13">
        <v>403</v>
      </c>
      <c r="D40" s="13">
        <f t="shared" si="1"/>
        <v>828</v>
      </c>
    </row>
    <row r="41" spans="1:4" ht="26.25">
      <c r="A41" s="6">
        <v>38</v>
      </c>
      <c r="B41" s="13">
        <v>425</v>
      </c>
      <c r="C41" s="13">
        <v>455</v>
      </c>
      <c r="D41" s="13">
        <f t="shared" si="1"/>
        <v>880</v>
      </c>
    </row>
    <row r="42" spans="1:4" ht="26.25">
      <c r="A42" s="6">
        <v>39</v>
      </c>
      <c r="B42" s="13">
        <v>360</v>
      </c>
      <c r="C42" s="13">
        <v>393</v>
      </c>
      <c r="D42" s="13">
        <f t="shared" si="1"/>
        <v>753</v>
      </c>
    </row>
    <row r="43" spans="1:4" ht="26.25">
      <c r="A43" s="6">
        <v>40</v>
      </c>
      <c r="B43" s="13">
        <v>441</v>
      </c>
      <c r="C43" s="13">
        <v>441</v>
      </c>
      <c r="D43" s="13">
        <f t="shared" si="1"/>
        <v>882</v>
      </c>
    </row>
    <row r="44" spans="1:4" ht="26.25">
      <c r="A44" s="6">
        <v>41</v>
      </c>
      <c r="B44" s="13">
        <v>325</v>
      </c>
      <c r="C44" s="13">
        <v>340</v>
      </c>
      <c r="D44" s="13">
        <f t="shared" si="1"/>
        <v>665</v>
      </c>
    </row>
    <row r="45" spans="1:4" ht="26.25">
      <c r="A45" s="6">
        <v>42</v>
      </c>
      <c r="B45" s="13">
        <v>350</v>
      </c>
      <c r="C45" s="13">
        <v>404</v>
      </c>
      <c r="D45" s="13">
        <f t="shared" si="1"/>
        <v>754</v>
      </c>
    </row>
    <row r="46" spans="1:4" ht="26.25">
      <c r="A46" s="6">
        <v>43</v>
      </c>
      <c r="B46" s="13">
        <v>370</v>
      </c>
      <c r="C46" s="13">
        <v>365</v>
      </c>
      <c r="D46" s="13">
        <f t="shared" si="1"/>
        <v>735</v>
      </c>
    </row>
    <row r="47" spans="1:4" ht="26.25">
      <c r="A47" s="6">
        <v>44</v>
      </c>
      <c r="B47" s="13">
        <v>404</v>
      </c>
      <c r="C47" s="13">
        <v>463</v>
      </c>
      <c r="D47" s="13">
        <f t="shared" si="1"/>
        <v>867</v>
      </c>
    </row>
    <row r="48" spans="1:4" ht="26.25">
      <c r="A48" s="6">
        <v>45</v>
      </c>
      <c r="B48" s="13">
        <v>383</v>
      </c>
      <c r="C48" s="13">
        <v>384</v>
      </c>
      <c r="D48" s="13">
        <f t="shared" si="1"/>
        <v>767</v>
      </c>
    </row>
    <row r="49" spans="1:4" ht="26.25">
      <c r="A49" s="6">
        <v>46</v>
      </c>
      <c r="B49" s="13">
        <v>375</v>
      </c>
      <c r="C49" s="13">
        <v>421</v>
      </c>
      <c r="D49" s="13">
        <f t="shared" si="1"/>
        <v>796</v>
      </c>
    </row>
    <row r="50" spans="1:4" ht="26.25">
      <c r="A50" s="6">
        <v>47</v>
      </c>
      <c r="B50" s="13">
        <v>334</v>
      </c>
      <c r="C50" s="13">
        <v>365</v>
      </c>
      <c r="D50" s="13">
        <f t="shared" si="1"/>
        <v>699</v>
      </c>
    </row>
    <row r="51" spans="1:4" ht="26.25">
      <c r="A51" s="6">
        <v>48</v>
      </c>
      <c r="B51" s="13">
        <v>414</v>
      </c>
      <c r="C51" s="13">
        <v>388</v>
      </c>
      <c r="D51" s="13">
        <f t="shared" si="1"/>
        <v>802</v>
      </c>
    </row>
    <row r="52" spans="1:4" ht="26.25">
      <c r="A52" s="6">
        <v>49</v>
      </c>
      <c r="B52" s="13">
        <v>292</v>
      </c>
      <c r="C52" s="13">
        <v>340</v>
      </c>
      <c r="D52" s="13">
        <f t="shared" si="1"/>
        <v>632</v>
      </c>
    </row>
    <row r="53" spans="1:4" ht="26.25">
      <c r="A53" s="6">
        <v>50</v>
      </c>
      <c r="B53" s="13">
        <v>319</v>
      </c>
      <c r="C53" s="13">
        <v>345</v>
      </c>
      <c r="D53" s="13">
        <f t="shared" si="1"/>
        <v>664</v>
      </c>
    </row>
    <row r="54" spans="1:4" ht="26.25">
      <c r="A54" s="6">
        <v>51</v>
      </c>
      <c r="B54" s="13">
        <v>314</v>
      </c>
      <c r="C54" s="13">
        <v>372</v>
      </c>
      <c r="D54" s="13">
        <f t="shared" si="1"/>
        <v>686</v>
      </c>
    </row>
    <row r="55" spans="1:4" ht="26.25">
      <c r="A55" s="6">
        <v>52</v>
      </c>
      <c r="B55" s="13">
        <v>333</v>
      </c>
      <c r="C55" s="13">
        <v>364</v>
      </c>
      <c r="D55" s="13">
        <f t="shared" si="1"/>
        <v>697</v>
      </c>
    </row>
    <row r="56" spans="1:4" ht="26.25">
      <c r="A56" s="6">
        <v>53</v>
      </c>
      <c r="B56" s="13">
        <v>338</v>
      </c>
      <c r="C56" s="13">
        <v>371</v>
      </c>
      <c r="D56" s="13">
        <f t="shared" si="1"/>
        <v>709</v>
      </c>
    </row>
    <row r="57" spans="1:4" ht="26.25">
      <c r="A57" s="6">
        <v>54</v>
      </c>
      <c r="B57" s="13">
        <v>352</v>
      </c>
      <c r="C57" s="13">
        <v>370</v>
      </c>
      <c r="D57" s="13">
        <f t="shared" si="1"/>
        <v>722</v>
      </c>
    </row>
    <row r="58" spans="1:4" ht="26.25">
      <c r="A58" s="6">
        <v>55</v>
      </c>
      <c r="B58" s="13">
        <v>214</v>
      </c>
      <c r="C58" s="13">
        <v>276</v>
      </c>
      <c r="D58" s="13">
        <f t="shared" si="1"/>
        <v>490</v>
      </c>
    </row>
    <row r="59" spans="1:4" ht="26.25">
      <c r="A59" s="6">
        <v>56</v>
      </c>
      <c r="B59" s="13">
        <v>210</v>
      </c>
      <c r="C59" s="13">
        <v>277</v>
      </c>
      <c r="D59" s="13">
        <f t="shared" si="1"/>
        <v>487</v>
      </c>
    </row>
    <row r="60" spans="1:4" ht="26.25">
      <c r="A60" s="6">
        <v>57</v>
      </c>
      <c r="B60" s="13">
        <v>211</v>
      </c>
      <c r="C60" s="13">
        <v>236</v>
      </c>
      <c r="D60" s="13">
        <f t="shared" si="1"/>
        <v>447</v>
      </c>
    </row>
    <row r="61" spans="1:4" ht="26.25">
      <c r="A61" s="6">
        <v>58</v>
      </c>
      <c r="B61" s="13">
        <v>177</v>
      </c>
      <c r="C61" s="13">
        <v>191</v>
      </c>
      <c r="D61" s="13">
        <f t="shared" si="1"/>
        <v>368</v>
      </c>
    </row>
    <row r="62" spans="1:4" ht="26.25">
      <c r="A62" s="6">
        <v>59</v>
      </c>
      <c r="B62" s="13">
        <v>190</v>
      </c>
      <c r="C62" s="13">
        <v>214</v>
      </c>
      <c r="D62" s="13">
        <f t="shared" si="1"/>
        <v>404</v>
      </c>
    </row>
    <row r="63" spans="1:4" ht="26.25">
      <c r="A63" s="6">
        <v>60</v>
      </c>
      <c r="B63" s="13">
        <v>116</v>
      </c>
      <c r="C63" s="13">
        <v>129</v>
      </c>
      <c r="D63" s="13">
        <f t="shared" si="1"/>
        <v>245</v>
      </c>
    </row>
    <row r="64" spans="1:4" ht="26.25">
      <c r="A64" s="6">
        <v>61</v>
      </c>
      <c r="B64" s="13">
        <v>135</v>
      </c>
      <c r="C64" s="13">
        <v>194</v>
      </c>
      <c r="D64" s="13">
        <f t="shared" si="1"/>
        <v>329</v>
      </c>
    </row>
    <row r="65" spans="1:4" ht="26.25">
      <c r="A65" s="6">
        <v>62</v>
      </c>
      <c r="B65" s="13">
        <v>174</v>
      </c>
      <c r="C65" s="13">
        <v>201</v>
      </c>
      <c r="D65" s="13">
        <f t="shared" si="1"/>
        <v>375</v>
      </c>
    </row>
    <row r="66" spans="1:4" ht="26.25">
      <c r="A66" s="6">
        <v>63</v>
      </c>
      <c r="B66" s="13">
        <v>142</v>
      </c>
      <c r="C66" s="13">
        <v>159</v>
      </c>
      <c r="D66" s="13">
        <f t="shared" si="1"/>
        <v>301</v>
      </c>
    </row>
    <row r="67" spans="1:4" ht="26.25">
      <c r="A67" s="6">
        <v>64</v>
      </c>
      <c r="B67" s="13">
        <v>184</v>
      </c>
      <c r="C67" s="13">
        <v>227</v>
      </c>
      <c r="D67" s="13">
        <f t="shared" si="1"/>
        <v>411</v>
      </c>
    </row>
    <row r="68" spans="1:4" ht="26.25">
      <c r="A68" s="6">
        <v>65</v>
      </c>
      <c r="B68" s="13">
        <v>144</v>
      </c>
      <c r="C68" s="13">
        <v>187</v>
      </c>
      <c r="D68" s="13">
        <f t="shared" si="1"/>
        <v>331</v>
      </c>
    </row>
    <row r="69" spans="1:4" ht="26.25">
      <c r="A69" s="6">
        <v>66</v>
      </c>
      <c r="B69" s="13">
        <v>157</v>
      </c>
      <c r="C69" s="13">
        <v>190</v>
      </c>
      <c r="D69" s="13">
        <f t="shared" si="1"/>
        <v>347</v>
      </c>
    </row>
    <row r="70" spans="1:4" ht="26.25">
      <c r="A70" s="6">
        <v>67</v>
      </c>
      <c r="B70" s="13">
        <v>133</v>
      </c>
      <c r="C70" s="13">
        <v>156</v>
      </c>
      <c r="D70" s="13">
        <f t="shared" si="1"/>
        <v>289</v>
      </c>
    </row>
    <row r="71" spans="1:4" ht="26.25">
      <c r="A71" s="6">
        <v>68</v>
      </c>
      <c r="B71" s="13">
        <v>146</v>
      </c>
      <c r="C71" s="13">
        <v>172</v>
      </c>
      <c r="D71" s="13">
        <f t="shared" si="1"/>
        <v>318</v>
      </c>
    </row>
    <row r="72" spans="1:4" ht="26.25">
      <c r="A72" s="6">
        <v>69</v>
      </c>
      <c r="B72" s="13">
        <v>138</v>
      </c>
      <c r="C72" s="13">
        <v>157</v>
      </c>
      <c r="D72" s="16">
        <f t="shared" si="1"/>
        <v>295</v>
      </c>
    </row>
    <row r="73" spans="1:4" ht="26.25">
      <c r="A73" s="3">
        <v>70</v>
      </c>
      <c r="B73" s="4">
        <v>86</v>
      </c>
      <c r="C73" s="4">
        <v>118</v>
      </c>
      <c r="D73" s="4">
        <f>SUM(B73:C73)</f>
        <v>204</v>
      </c>
    </row>
    <row r="74" spans="1:4" ht="26.25">
      <c r="A74" s="8">
        <v>71</v>
      </c>
      <c r="B74" s="15">
        <v>72</v>
      </c>
      <c r="C74" s="15">
        <v>109</v>
      </c>
      <c r="D74" s="15">
        <f>SUM(B74:C74)</f>
        <v>181</v>
      </c>
    </row>
    <row r="75" spans="1:4" ht="26.25">
      <c r="A75" s="6">
        <v>72</v>
      </c>
      <c r="B75" s="13">
        <v>60</v>
      </c>
      <c r="C75" s="13">
        <v>67</v>
      </c>
      <c r="D75" s="15">
        <f aca="true" t="shared" si="2" ref="D75:D105">SUM(B75:C75)</f>
        <v>127</v>
      </c>
    </row>
    <row r="76" spans="1:4" ht="26.25">
      <c r="A76" s="6">
        <v>73</v>
      </c>
      <c r="B76" s="13">
        <v>89</v>
      </c>
      <c r="C76" s="13">
        <v>87</v>
      </c>
      <c r="D76" s="15">
        <f t="shared" si="2"/>
        <v>176</v>
      </c>
    </row>
    <row r="77" spans="1:4" ht="26.25">
      <c r="A77" s="6">
        <v>74</v>
      </c>
      <c r="B77" s="13">
        <v>83</v>
      </c>
      <c r="C77" s="13">
        <v>86</v>
      </c>
      <c r="D77" s="15">
        <f t="shared" si="2"/>
        <v>169</v>
      </c>
    </row>
    <row r="78" spans="1:4" ht="26.25">
      <c r="A78" s="6">
        <v>75</v>
      </c>
      <c r="B78" s="13">
        <v>70</v>
      </c>
      <c r="C78" s="13">
        <v>81</v>
      </c>
      <c r="D78" s="15">
        <f t="shared" si="2"/>
        <v>151</v>
      </c>
    </row>
    <row r="79" spans="1:4" ht="26.25">
      <c r="A79" s="6">
        <v>76</v>
      </c>
      <c r="B79" s="13">
        <v>55</v>
      </c>
      <c r="C79" s="13">
        <v>112</v>
      </c>
      <c r="D79" s="15">
        <f t="shared" si="2"/>
        <v>167</v>
      </c>
    </row>
    <row r="80" spans="1:4" ht="26.25">
      <c r="A80" s="6">
        <v>77</v>
      </c>
      <c r="B80" s="13">
        <v>67</v>
      </c>
      <c r="C80" s="13">
        <v>77</v>
      </c>
      <c r="D80" s="15">
        <f t="shared" si="2"/>
        <v>144</v>
      </c>
    </row>
    <row r="81" spans="1:4" ht="26.25">
      <c r="A81" s="6">
        <v>78</v>
      </c>
      <c r="B81" s="13">
        <v>44</v>
      </c>
      <c r="C81" s="13">
        <v>101</v>
      </c>
      <c r="D81" s="15">
        <f t="shared" si="2"/>
        <v>145</v>
      </c>
    </row>
    <row r="82" spans="1:4" ht="26.25">
      <c r="A82" s="6">
        <v>79</v>
      </c>
      <c r="B82" s="13">
        <v>50</v>
      </c>
      <c r="C82" s="13">
        <v>81</v>
      </c>
      <c r="D82" s="15">
        <f t="shared" si="2"/>
        <v>131</v>
      </c>
    </row>
    <row r="83" spans="1:4" ht="26.25">
      <c r="A83" s="6">
        <v>80</v>
      </c>
      <c r="B83" s="13">
        <v>54</v>
      </c>
      <c r="C83" s="13">
        <v>50</v>
      </c>
      <c r="D83" s="15">
        <f t="shared" si="2"/>
        <v>104</v>
      </c>
    </row>
    <row r="84" spans="1:4" ht="26.25">
      <c r="A84" s="6">
        <v>81</v>
      </c>
      <c r="B84" s="13">
        <v>50</v>
      </c>
      <c r="C84" s="13">
        <v>112</v>
      </c>
      <c r="D84" s="15">
        <f t="shared" si="2"/>
        <v>162</v>
      </c>
    </row>
    <row r="85" spans="1:4" ht="26.25">
      <c r="A85" s="6">
        <v>82</v>
      </c>
      <c r="B85" s="13">
        <v>32</v>
      </c>
      <c r="C85" s="13">
        <v>56</v>
      </c>
      <c r="D85" s="15">
        <f t="shared" si="2"/>
        <v>88</v>
      </c>
    </row>
    <row r="86" spans="1:4" ht="26.25">
      <c r="A86" s="6">
        <v>83</v>
      </c>
      <c r="B86" s="13">
        <v>34</v>
      </c>
      <c r="C86" s="13">
        <v>48</v>
      </c>
      <c r="D86" s="15">
        <f t="shared" si="2"/>
        <v>82</v>
      </c>
    </row>
    <row r="87" spans="1:4" ht="26.25">
      <c r="A87" s="6">
        <v>84</v>
      </c>
      <c r="B87" s="13">
        <v>22</v>
      </c>
      <c r="C87" s="13">
        <v>35</v>
      </c>
      <c r="D87" s="15">
        <f t="shared" si="2"/>
        <v>57</v>
      </c>
    </row>
    <row r="88" spans="1:4" ht="26.25">
      <c r="A88" s="6">
        <v>85</v>
      </c>
      <c r="B88" s="13">
        <v>24</v>
      </c>
      <c r="C88" s="13">
        <v>38</v>
      </c>
      <c r="D88" s="15">
        <f t="shared" si="2"/>
        <v>62</v>
      </c>
    </row>
    <row r="89" spans="1:4" ht="26.25">
      <c r="A89" s="6">
        <v>86</v>
      </c>
      <c r="B89" s="13">
        <v>32</v>
      </c>
      <c r="C89" s="13">
        <v>74</v>
      </c>
      <c r="D89" s="15">
        <f t="shared" si="2"/>
        <v>106</v>
      </c>
    </row>
    <row r="90" spans="1:4" ht="26.25">
      <c r="A90" s="6">
        <v>87</v>
      </c>
      <c r="B90" s="13">
        <v>14</v>
      </c>
      <c r="C90" s="13">
        <v>23</v>
      </c>
      <c r="D90" s="15">
        <f t="shared" si="2"/>
        <v>37</v>
      </c>
    </row>
    <row r="91" spans="1:4" ht="26.25">
      <c r="A91" s="6">
        <v>88</v>
      </c>
      <c r="B91" s="13">
        <v>13</v>
      </c>
      <c r="C91" s="13">
        <v>21</v>
      </c>
      <c r="D91" s="15">
        <f t="shared" si="2"/>
        <v>34</v>
      </c>
    </row>
    <row r="92" spans="1:4" ht="26.25">
      <c r="A92" s="6">
        <v>89</v>
      </c>
      <c r="B92" s="13">
        <v>11</v>
      </c>
      <c r="C92" s="13">
        <v>31</v>
      </c>
      <c r="D92" s="15">
        <f t="shared" si="2"/>
        <v>42</v>
      </c>
    </row>
    <row r="93" spans="1:4" ht="26.25">
      <c r="A93" s="6">
        <v>90</v>
      </c>
      <c r="B93" s="13">
        <v>4</v>
      </c>
      <c r="C93" s="13">
        <v>18</v>
      </c>
      <c r="D93" s="15">
        <f t="shared" si="2"/>
        <v>22</v>
      </c>
    </row>
    <row r="94" spans="1:4" ht="26.25">
      <c r="A94" s="6">
        <v>91</v>
      </c>
      <c r="B94" s="13">
        <v>22</v>
      </c>
      <c r="C94" s="13">
        <v>33</v>
      </c>
      <c r="D94" s="15">
        <f t="shared" si="2"/>
        <v>55</v>
      </c>
    </row>
    <row r="95" spans="1:4" ht="26.25">
      <c r="A95" s="6">
        <v>92</v>
      </c>
      <c r="B95" s="13">
        <v>4</v>
      </c>
      <c r="C95" s="13">
        <v>7</v>
      </c>
      <c r="D95" s="15">
        <f t="shared" si="2"/>
        <v>11</v>
      </c>
    </row>
    <row r="96" spans="1:4" ht="26.25">
      <c r="A96" s="6">
        <v>93</v>
      </c>
      <c r="B96" s="13">
        <v>8</v>
      </c>
      <c r="C96" s="13">
        <v>10</v>
      </c>
      <c r="D96" s="15">
        <f t="shared" si="2"/>
        <v>18</v>
      </c>
    </row>
    <row r="97" spans="1:4" ht="26.25">
      <c r="A97" s="6">
        <v>94</v>
      </c>
      <c r="B97" s="13">
        <v>10</v>
      </c>
      <c r="C97" s="13">
        <v>3</v>
      </c>
      <c r="D97" s="15">
        <f t="shared" si="2"/>
        <v>13</v>
      </c>
    </row>
    <row r="98" spans="1:4" ht="26.25">
      <c r="A98" s="6">
        <v>95</v>
      </c>
      <c r="B98" s="13">
        <v>0</v>
      </c>
      <c r="C98" s="13">
        <v>2</v>
      </c>
      <c r="D98" s="15">
        <f t="shared" si="2"/>
        <v>2</v>
      </c>
    </row>
    <row r="99" spans="1:4" ht="26.25">
      <c r="A99" s="6">
        <v>96</v>
      </c>
      <c r="B99" s="13">
        <v>9</v>
      </c>
      <c r="C99" s="13">
        <v>10</v>
      </c>
      <c r="D99" s="15">
        <f t="shared" si="2"/>
        <v>19</v>
      </c>
    </row>
    <row r="100" spans="1:4" ht="26.25">
      <c r="A100" s="6">
        <v>97</v>
      </c>
      <c r="B100" s="13">
        <v>3</v>
      </c>
      <c r="C100" s="13">
        <v>4</v>
      </c>
      <c r="D100" s="15">
        <f t="shared" si="2"/>
        <v>7</v>
      </c>
    </row>
    <row r="101" spans="1:4" ht="26.25">
      <c r="A101" s="6">
        <v>98</v>
      </c>
      <c r="B101" s="6">
        <v>1</v>
      </c>
      <c r="C101" s="6">
        <v>2</v>
      </c>
      <c r="D101" s="15">
        <f t="shared" si="2"/>
        <v>3</v>
      </c>
    </row>
    <row r="102" spans="1:4" ht="26.25">
      <c r="A102" s="6">
        <v>99</v>
      </c>
      <c r="B102" s="6">
        <v>1</v>
      </c>
      <c r="C102" s="6">
        <v>2</v>
      </c>
      <c r="D102" s="15">
        <f t="shared" si="2"/>
        <v>3</v>
      </c>
    </row>
    <row r="103" spans="1:4" ht="26.25">
      <c r="A103" s="6">
        <v>100</v>
      </c>
      <c r="B103" s="6">
        <v>2</v>
      </c>
      <c r="C103" s="6">
        <v>2</v>
      </c>
      <c r="D103" s="15">
        <f t="shared" si="2"/>
        <v>4</v>
      </c>
    </row>
    <row r="104" spans="1:4" ht="26.25">
      <c r="A104" s="6" t="s">
        <v>5</v>
      </c>
      <c r="B104" s="6">
        <v>3</v>
      </c>
      <c r="C104" s="6">
        <v>8</v>
      </c>
      <c r="D104" s="15">
        <f t="shared" si="2"/>
        <v>11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31913</v>
      </c>
      <c r="C106" s="9">
        <f>SUM(C3:C105)</f>
        <v>32322</v>
      </c>
      <c r="D106" s="9">
        <f>SUM(D3:D105)</f>
        <v>64235</v>
      </c>
    </row>
  </sheetData>
  <sheetProtection/>
  <printOptions/>
  <pageMargins left="0.75" right="0.75" top="0.42" bottom="0.5" header="0.25" footer="0.3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2" ht="38.25">
      <c r="A1" s="46" t="s">
        <v>17</v>
      </c>
      <c r="B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65</v>
      </c>
      <c r="C3" s="4">
        <v>53</v>
      </c>
      <c r="D3" s="4">
        <f>SUM(B3:C3)</f>
        <v>118</v>
      </c>
    </row>
    <row r="4" spans="1:4" ht="26.25">
      <c r="A4" s="6">
        <v>1</v>
      </c>
      <c r="B4" s="13">
        <v>59</v>
      </c>
      <c r="C4" s="13">
        <v>55</v>
      </c>
      <c r="D4" s="13">
        <f aca="true" t="shared" si="0" ref="D4:D37">SUM(B4:C4)</f>
        <v>114</v>
      </c>
    </row>
    <row r="5" spans="1:4" ht="26.25">
      <c r="A5" s="6">
        <v>2</v>
      </c>
      <c r="B5" s="13">
        <v>57</v>
      </c>
      <c r="C5" s="13">
        <v>57</v>
      </c>
      <c r="D5" s="13">
        <f t="shared" si="0"/>
        <v>114</v>
      </c>
    </row>
    <row r="6" spans="1:4" ht="26.25">
      <c r="A6" s="6">
        <v>3</v>
      </c>
      <c r="B6" s="13">
        <v>52</v>
      </c>
      <c r="C6" s="13">
        <v>79</v>
      </c>
      <c r="D6" s="13">
        <f t="shared" si="0"/>
        <v>131</v>
      </c>
    </row>
    <row r="7" spans="1:4" ht="26.25">
      <c r="A7" s="6">
        <v>4</v>
      </c>
      <c r="B7" s="13">
        <v>69</v>
      </c>
      <c r="C7" s="13">
        <v>61</v>
      </c>
      <c r="D7" s="13">
        <f t="shared" si="0"/>
        <v>130</v>
      </c>
    </row>
    <row r="8" spans="1:4" ht="26.25">
      <c r="A8" s="6">
        <v>5</v>
      </c>
      <c r="B8" s="13">
        <v>62</v>
      </c>
      <c r="C8" s="13">
        <v>61</v>
      </c>
      <c r="D8" s="13">
        <f t="shared" si="0"/>
        <v>123</v>
      </c>
    </row>
    <row r="9" spans="1:4" ht="26.25">
      <c r="A9" s="6">
        <v>6</v>
      </c>
      <c r="B9" s="13">
        <v>72</v>
      </c>
      <c r="C9" s="13">
        <v>50</v>
      </c>
      <c r="D9" s="13">
        <f t="shared" si="0"/>
        <v>122</v>
      </c>
    </row>
    <row r="10" spans="1:4" ht="26.25">
      <c r="A10" s="6">
        <v>7</v>
      </c>
      <c r="B10" s="13">
        <v>55</v>
      </c>
      <c r="C10" s="13">
        <v>52</v>
      </c>
      <c r="D10" s="13">
        <f t="shared" si="0"/>
        <v>107</v>
      </c>
    </row>
    <row r="11" spans="1:4" ht="26.25">
      <c r="A11" s="6">
        <v>8</v>
      </c>
      <c r="B11" s="13">
        <v>51</v>
      </c>
      <c r="C11" s="13">
        <v>68</v>
      </c>
      <c r="D11" s="13">
        <f t="shared" si="0"/>
        <v>119</v>
      </c>
    </row>
    <row r="12" spans="1:4" ht="26.25">
      <c r="A12" s="6">
        <v>9</v>
      </c>
      <c r="B12" s="13">
        <v>70</v>
      </c>
      <c r="C12" s="13">
        <v>51</v>
      </c>
      <c r="D12" s="13">
        <f t="shared" si="0"/>
        <v>121</v>
      </c>
    </row>
    <row r="13" spans="1:4" ht="26.25">
      <c r="A13" s="6">
        <v>10</v>
      </c>
      <c r="B13" s="13">
        <v>49</v>
      </c>
      <c r="C13" s="13">
        <v>42</v>
      </c>
      <c r="D13" s="13">
        <f t="shared" si="0"/>
        <v>91</v>
      </c>
    </row>
    <row r="14" spans="1:4" ht="26.25">
      <c r="A14" s="6">
        <v>11</v>
      </c>
      <c r="B14" s="13">
        <v>49</v>
      </c>
      <c r="C14" s="13">
        <v>66</v>
      </c>
      <c r="D14" s="13">
        <f t="shared" si="0"/>
        <v>115</v>
      </c>
    </row>
    <row r="15" spans="1:4" ht="26.25">
      <c r="A15" s="6">
        <v>12</v>
      </c>
      <c r="B15" s="13">
        <v>46</v>
      </c>
      <c r="C15" s="13">
        <v>46</v>
      </c>
      <c r="D15" s="13">
        <f t="shared" si="0"/>
        <v>92</v>
      </c>
    </row>
    <row r="16" spans="1:4" ht="26.25">
      <c r="A16" s="6">
        <v>13</v>
      </c>
      <c r="B16" s="13">
        <v>51</v>
      </c>
      <c r="C16" s="13">
        <v>49</v>
      </c>
      <c r="D16" s="13">
        <f t="shared" si="0"/>
        <v>100</v>
      </c>
    </row>
    <row r="17" spans="1:4" ht="26.25">
      <c r="A17" s="6">
        <v>14</v>
      </c>
      <c r="B17" s="13">
        <v>54</v>
      </c>
      <c r="C17" s="13">
        <v>40</v>
      </c>
      <c r="D17" s="13">
        <f t="shared" si="0"/>
        <v>94</v>
      </c>
    </row>
    <row r="18" spans="1:4" ht="26.25">
      <c r="A18" s="6">
        <v>15</v>
      </c>
      <c r="B18" s="13">
        <v>60</v>
      </c>
      <c r="C18" s="13">
        <v>45</v>
      </c>
      <c r="D18" s="13">
        <f t="shared" si="0"/>
        <v>105</v>
      </c>
    </row>
    <row r="19" spans="1:4" ht="26.25">
      <c r="A19" s="6">
        <v>16</v>
      </c>
      <c r="B19" s="13">
        <v>56</v>
      </c>
      <c r="C19" s="13">
        <v>50</v>
      </c>
      <c r="D19" s="13">
        <f t="shared" si="0"/>
        <v>106</v>
      </c>
    </row>
    <row r="20" spans="1:4" ht="26.25">
      <c r="A20" s="6">
        <v>17</v>
      </c>
      <c r="B20" s="13">
        <v>57</v>
      </c>
      <c r="C20" s="13">
        <v>60</v>
      </c>
      <c r="D20" s="13">
        <f t="shared" si="0"/>
        <v>117</v>
      </c>
    </row>
    <row r="21" spans="1:4" ht="26.25">
      <c r="A21" s="6">
        <v>18</v>
      </c>
      <c r="B21" s="13">
        <v>46</v>
      </c>
      <c r="C21" s="13">
        <v>58</v>
      </c>
      <c r="D21" s="13">
        <f t="shared" si="0"/>
        <v>104</v>
      </c>
    </row>
    <row r="22" spans="1:4" ht="26.25">
      <c r="A22" s="6">
        <v>19</v>
      </c>
      <c r="B22" s="13">
        <v>63</v>
      </c>
      <c r="C22" s="13">
        <v>53</v>
      </c>
      <c r="D22" s="13">
        <f t="shared" si="0"/>
        <v>116</v>
      </c>
    </row>
    <row r="23" spans="1:4" ht="26.25">
      <c r="A23" s="6">
        <v>20</v>
      </c>
      <c r="B23" s="13">
        <v>62</v>
      </c>
      <c r="C23" s="13">
        <v>63</v>
      </c>
      <c r="D23" s="13">
        <f t="shared" si="0"/>
        <v>125</v>
      </c>
    </row>
    <row r="24" spans="1:4" ht="26.25">
      <c r="A24" s="6">
        <v>21</v>
      </c>
      <c r="B24" s="13">
        <v>67</v>
      </c>
      <c r="C24" s="13">
        <v>58</v>
      </c>
      <c r="D24" s="13">
        <f t="shared" si="0"/>
        <v>125</v>
      </c>
    </row>
    <row r="25" spans="1:4" ht="26.25">
      <c r="A25" s="6">
        <v>22</v>
      </c>
      <c r="B25" s="13">
        <v>53</v>
      </c>
      <c r="C25" s="13">
        <v>51</v>
      </c>
      <c r="D25" s="13">
        <f>SUM(B25:C25)</f>
        <v>104</v>
      </c>
    </row>
    <row r="26" spans="1:4" ht="26.25">
      <c r="A26" s="6">
        <v>23</v>
      </c>
      <c r="B26" s="13">
        <v>62</v>
      </c>
      <c r="C26" s="13">
        <v>47</v>
      </c>
      <c r="D26" s="13">
        <f t="shared" si="0"/>
        <v>109</v>
      </c>
    </row>
    <row r="27" spans="1:4" ht="26.25">
      <c r="A27" s="6">
        <v>24</v>
      </c>
      <c r="B27" s="13">
        <v>60</v>
      </c>
      <c r="C27" s="13">
        <v>51</v>
      </c>
      <c r="D27" s="13">
        <f t="shared" si="0"/>
        <v>111</v>
      </c>
    </row>
    <row r="28" spans="1:4" ht="26.25">
      <c r="A28" s="6">
        <v>25</v>
      </c>
      <c r="B28" s="13">
        <v>61</v>
      </c>
      <c r="C28" s="13">
        <v>69</v>
      </c>
      <c r="D28" s="13">
        <f t="shared" si="0"/>
        <v>130</v>
      </c>
    </row>
    <row r="29" spans="1:4" ht="26.25">
      <c r="A29" s="6">
        <v>26</v>
      </c>
      <c r="B29" s="13">
        <v>62</v>
      </c>
      <c r="C29" s="13">
        <v>49</v>
      </c>
      <c r="D29" s="13">
        <f t="shared" si="0"/>
        <v>111</v>
      </c>
    </row>
    <row r="30" spans="1:4" ht="26.25">
      <c r="A30" s="6">
        <v>27</v>
      </c>
      <c r="B30" s="13">
        <v>43</v>
      </c>
      <c r="C30" s="13">
        <v>55</v>
      </c>
      <c r="D30" s="13">
        <f t="shared" si="0"/>
        <v>98</v>
      </c>
    </row>
    <row r="31" spans="1:4" ht="26.25">
      <c r="A31" s="6">
        <v>28</v>
      </c>
      <c r="B31" s="13">
        <v>60</v>
      </c>
      <c r="C31" s="13">
        <v>56</v>
      </c>
      <c r="D31" s="13">
        <f t="shared" si="0"/>
        <v>116</v>
      </c>
    </row>
    <row r="32" spans="1:4" ht="26.25">
      <c r="A32" s="6">
        <v>29</v>
      </c>
      <c r="B32" s="13">
        <v>56</v>
      </c>
      <c r="C32" s="13">
        <v>60</v>
      </c>
      <c r="D32" s="13">
        <f t="shared" si="0"/>
        <v>116</v>
      </c>
    </row>
    <row r="33" spans="1:4" ht="26.25">
      <c r="A33" s="6">
        <v>30</v>
      </c>
      <c r="B33" s="13">
        <v>42</v>
      </c>
      <c r="C33" s="13">
        <v>66</v>
      </c>
      <c r="D33" s="13">
        <f t="shared" si="0"/>
        <v>108</v>
      </c>
    </row>
    <row r="34" spans="1:4" ht="26.25">
      <c r="A34" s="6">
        <v>31</v>
      </c>
      <c r="B34" s="13">
        <v>67</v>
      </c>
      <c r="C34" s="13">
        <v>52</v>
      </c>
      <c r="D34" s="13">
        <f t="shared" si="0"/>
        <v>119</v>
      </c>
    </row>
    <row r="35" spans="1:4" ht="26.25">
      <c r="A35" s="6">
        <v>32</v>
      </c>
      <c r="B35" s="13">
        <v>56</v>
      </c>
      <c r="C35" s="13">
        <v>66</v>
      </c>
      <c r="D35" s="13">
        <f t="shared" si="0"/>
        <v>122</v>
      </c>
    </row>
    <row r="36" spans="1:4" ht="26.25">
      <c r="A36" s="6">
        <v>33</v>
      </c>
      <c r="B36" s="13">
        <v>61</v>
      </c>
      <c r="C36" s="14">
        <v>47</v>
      </c>
      <c r="D36" s="13">
        <f t="shared" si="0"/>
        <v>108</v>
      </c>
    </row>
    <row r="37" spans="1:4" ht="26.25">
      <c r="A37" s="7">
        <v>34</v>
      </c>
      <c r="B37" s="16">
        <v>67</v>
      </c>
      <c r="C37" s="16">
        <v>65</v>
      </c>
      <c r="D37" s="16">
        <f t="shared" si="0"/>
        <v>132</v>
      </c>
    </row>
    <row r="38" spans="1:4" ht="26.25">
      <c r="A38" s="3">
        <v>35</v>
      </c>
      <c r="B38" s="4">
        <v>61</v>
      </c>
      <c r="C38" s="4">
        <v>57</v>
      </c>
      <c r="D38" s="4">
        <f>SUM(B38:C38)</f>
        <v>118</v>
      </c>
    </row>
    <row r="39" spans="1:4" ht="26.25">
      <c r="A39" s="6">
        <v>36</v>
      </c>
      <c r="B39" s="13">
        <v>61</v>
      </c>
      <c r="C39" s="13">
        <v>48</v>
      </c>
      <c r="D39" s="13">
        <f aca="true" t="shared" si="1" ref="D39:D72">SUM(B39:C39)</f>
        <v>109</v>
      </c>
    </row>
    <row r="40" spans="1:4" ht="26.25">
      <c r="A40" s="6">
        <v>37</v>
      </c>
      <c r="B40" s="13">
        <v>55</v>
      </c>
      <c r="C40" s="13">
        <v>53</v>
      </c>
      <c r="D40" s="13">
        <f t="shared" si="1"/>
        <v>108</v>
      </c>
    </row>
    <row r="41" spans="1:4" ht="26.25">
      <c r="A41" s="6">
        <v>38</v>
      </c>
      <c r="B41" s="13">
        <v>44</v>
      </c>
      <c r="C41" s="13">
        <v>43</v>
      </c>
      <c r="D41" s="13">
        <f t="shared" si="1"/>
        <v>87</v>
      </c>
    </row>
    <row r="42" spans="1:4" ht="26.25">
      <c r="A42" s="6">
        <v>39</v>
      </c>
      <c r="B42" s="13">
        <v>57</v>
      </c>
      <c r="C42" s="13">
        <v>45</v>
      </c>
      <c r="D42" s="13">
        <f t="shared" si="1"/>
        <v>102</v>
      </c>
    </row>
    <row r="43" spans="1:4" ht="26.25">
      <c r="A43" s="6">
        <v>40</v>
      </c>
      <c r="B43" s="13">
        <v>46</v>
      </c>
      <c r="C43" s="13">
        <v>59</v>
      </c>
      <c r="D43" s="13">
        <f t="shared" si="1"/>
        <v>105</v>
      </c>
    </row>
    <row r="44" spans="1:4" ht="26.25">
      <c r="A44" s="6">
        <v>41</v>
      </c>
      <c r="B44" s="13">
        <v>40</v>
      </c>
      <c r="C44" s="13">
        <v>53</v>
      </c>
      <c r="D44" s="13">
        <f t="shared" si="1"/>
        <v>93</v>
      </c>
    </row>
    <row r="45" spans="1:4" ht="26.25">
      <c r="A45" s="6">
        <v>42</v>
      </c>
      <c r="B45" s="13">
        <v>49</v>
      </c>
      <c r="C45" s="13">
        <v>51</v>
      </c>
      <c r="D45" s="13">
        <f t="shared" si="1"/>
        <v>100</v>
      </c>
    </row>
    <row r="46" spans="1:4" ht="26.25">
      <c r="A46" s="6">
        <v>43</v>
      </c>
      <c r="B46" s="13">
        <v>47</v>
      </c>
      <c r="C46" s="13">
        <v>53</v>
      </c>
      <c r="D46" s="13">
        <f t="shared" si="1"/>
        <v>100</v>
      </c>
    </row>
    <row r="47" spans="1:4" ht="26.25">
      <c r="A47" s="6">
        <v>44</v>
      </c>
      <c r="B47" s="13">
        <v>57</v>
      </c>
      <c r="C47" s="13">
        <v>51</v>
      </c>
      <c r="D47" s="13">
        <f t="shared" si="1"/>
        <v>108</v>
      </c>
    </row>
    <row r="48" spans="1:4" ht="26.25">
      <c r="A48" s="6">
        <v>45</v>
      </c>
      <c r="B48" s="13">
        <v>38</v>
      </c>
      <c r="C48" s="13">
        <v>44</v>
      </c>
      <c r="D48" s="13">
        <f t="shared" si="1"/>
        <v>82</v>
      </c>
    </row>
    <row r="49" spans="1:4" ht="26.25">
      <c r="A49" s="6">
        <v>46</v>
      </c>
      <c r="B49" s="13">
        <v>73</v>
      </c>
      <c r="C49" s="13">
        <v>48</v>
      </c>
      <c r="D49" s="13">
        <f t="shared" si="1"/>
        <v>121</v>
      </c>
    </row>
    <row r="50" spans="1:4" ht="26.25">
      <c r="A50" s="6">
        <v>47</v>
      </c>
      <c r="B50" s="13">
        <v>55</v>
      </c>
      <c r="C50" s="13">
        <v>40</v>
      </c>
      <c r="D50" s="13">
        <f t="shared" si="1"/>
        <v>95</v>
      </c>
    </row>
    <row r="51" spans="1:4" ht="26.25">
      <c r="A51" s="6">
        <v>48</v>
      </c>
      <c r="B51" s="13">
        <v>48</v>
      </c>
      <c r="C51" s="13">
        <v>48</v>
      </c>
      <c r="D51" s="13">
        <f t="shared" si="1"/>
        <v>96</v>
      </c>
    </row>
    <row r="52" spans="1:4" ht="26.25">
      <c r="A52" s="6">
        <v>49</v>
      </c>
      <c r="B52" s="13">
        <v>36</v>
      </c>
      <c r="C52" s="13">
        <v>52</v>
      </c>
      <c r="D52" s="13">
        <f t="shared" si="1"/>
        <v>88</v>
      </c>
    </row>
    <row r="53" spans="1:4" ht="26.25">
      <c r="A53" s="6">
        <v>50</v>
      </c>
      <c r="B53" s="13">
        <v>47</v>
      </c>
      <c r="C53" s="13">
        <v>42</v>
      </c>
      <c r="D53" s="13">
        <f t="shared" si="1"/>
        <v>89</v>
      </c>
    </row>
    <row r="54" spans="1:4" ht="26.25">
      <c r="A54" s="6">
        <v>51</v>
      </c>
      <c r="B54" s="13">
        <v>50</v>
      </c>
      <c r="C54" s="13">
        <v>46</v>
      </c>
      <c r="D54" s="13">
        <f t="shared" si="1"/>
        <v>96</v>
      </c>
    </row>
    <row r="55" spans="1:4" ht="26.25">
      <c r="A55" s="6">
        <v>52</v>
      </c>
      <c r="B55" s="13">
        <v>45</v>
      </c>
      <c r="C55" s="13">
        <v>71</v>
      </c>
      <c r="D55" s="13">
        <f t="shared" si="1"/>
        <v>116</v>
      </c>
    </row>
    <row r="56" spans="1:4" ht="26.25">
      <c r="A56" s="6">
        <v>53</v>
      </c>
      <c r="B56" s="13">
        <v>49</v>
      </c>
      <c r="C56" s="13">
        <v>66</v>
      </c>
      <c r="D56" s="13">
        <f t="shared" si="1"/>
        <v>115</v>
      </c>
    </row>
    <row r="57" spans="1:4" ht="26.25">
      <c r="A57" s="6">
        <v>54</v>
      </c>
      <c r="B57" s="13">
        <v>41</v>
      </c>
      <c r="C57" s="13">
        <v>53</v>
      </c>
      <c r="D57" s="13">
        <f t="shared" si="1"/>
        <v>94</v>
      </c>
    </row>
    <row r="58" spans="1:4" ht="26.25">
      <c r="A58" s="6">
        <v>55</v>
      </c>
      <c r="B58" s="13">
        <v>40</v>
      </c>
      <c r="C58" s="13">
        <v>49</v>
      </c>
      <c r="D58" s="13">
        <f t="shared" si="1"/>
        <v>89</v>
      </c>
    </row>
    <row r="59" spans="1:4" ht="26.25">
      <c r="A59" s="6">
        <v>56</v>
      </c>
      <c r="B59" s="13">
        <v>49</v>
      </c>
      <c r="C59" s="13">
        <v>56</v>
      </c>
      <c r="D59" s="13">
        <f t="shared" si="1"/>
        <v>105</v>
      </c>
    </row>
    <row r="60" spans="1:4" ht="26.25">
      <c r="A60" s="6">
        <v>57</v>
      </c>
      <c r="B60" s="13">
        <v>44</v>
      </c>
      <c r="C60" s="13">
        <v>45</v>
      </c>
      <c r="D60" s="13">
        <f t="shared" si="1"/>
        <v>89</v>
      </c>
    </row>
    <row r="61" spans="1:4" ht="26.25">
      <c r="A61" s="6">
        <v>58</v>
      </c>
      <c r="B61" s="13">
        <v>28</v>
      </c>
      <c r="C61" s="13">
        <v>52</v>
      </c>
      <c r="D61" s="13">
        <f t="shared" si="1"/>
        <v>80</v>
      </c>
    </row>
    <row r="62" spans="1:4" ht="26.25">
      <c r="A62" s="6">
        <v>59</v>
      </c>
      <c r="B62" s="13">
        <v>46</v>
      </c>
      <c r="C62" s="13">
        <v>55</v>
      </c>
      <c r="D62" s="13">
        <f t="shared" si="1"/>
        <v>101</v>
      </c>
    </row>
    <row r="63" spans="1:4" ht="26.25">
      <c r="A63" s="6">
        <v>60</v>
      </c>
      <c r="B63" s="13">
        <v>25</v>
      </c>
      <c r="C63" s="13">
        <v>30</v>
      </c>
      <c r="D63" s="13">
        <f t="shared" si="1"/>
        <v>55</v>
      </c>
    </row>
    <row r="64" spans="1:4" ht="26.25">
      <c r="A64" s="6">
        <v>61</v>
      </c>
      <c r="B64" s="13">
        <v>27</v>
      </c>
      <c r="C64" s="13">
        <v>51</v>
      </c>
      <c r="D64" s="13">
        <f t="shared" si="1"/>
        <v>78</v>
      </c>
    </row>
    <row r="65" spans="1:4" ht="26.25">
      <c r="A65" s="6">
        <v>62</v>
      </c>
      <c r="B65" s="13">
        <v>28</v>
      </c>
      <c r="C65" s="13">
        <v>37</v>
      </c>
      <c r="D65" s="13">
        <f t="shared" si="1"/>
        <v>65</v>
      </c>
    </row>
    <row r="66" spans="1:4" ht="26.25">
      <c r="A66" s="6">
        <v>63</v>
      </c>
      <c r="B66" s="13">
        <v>38</v>
      </c>
      <c r="C66" s="13">
        <v>35</v>
      </c>
      <c r="D66" s="13">
        <f t="shared" si="1"/>
        <v>73</v>
      </c>
    </row>
    <row r="67" spans="1:4" ht="26.25">
      <c r="A67" s="6">
        <v>64</v>
      </c>
      <c r="B67" s="13">
        <v>34</v>
      </c>
      <c r="C67" s="13">
        <v>33</v>
      </c>
      <c r="D67" s="13">
        <f t="shared" si="1"/>
        <v>67</v>
      </c>
    </row>
    <row r="68" spans="1:4" ht="26.25">
      <c r="A68" s="6">
        <v>65</v>
      </c>
      <c r="B68" s="13">
        <v>25</v>
      </c>
      <c r="C68" s="13">
        <v>21</v>
      </c>
      <c r="D68" s="13">
        <f t="shared" si="1"/>
        <v>46</v>
      </c>
    </row>
    <row r="69" spans="1:4" ht="26.25">
      <c r="A69" s="6">
        <v>66</v>
      </c>
      <c r="B69" s="13">
        <v>26</v>
      </c>
      <c r="C69" s="13">
        <v>34</v>
      </c>
      <c r="D69" s="13">
        <f t="shared" si="1"/>
        <v>60</v>
      </c>
    </row>
    <row r="70" spans="1:4" ht="26.25">
      <c r="A70" s="6">
        <v>67</v>
      </c>
      <c r="B70" s="13">
        <v>25</v>
      </c>
      <c r="C70" s="13">
        <v>25</v>
      </c>
      <c r="D70" s="13">
        <f t="shared" si="1"/>
        <v>50</v>
      </c>
    </row>
    <row r="71" spans="1:4" ht="26.25">
      <c r="A71" s="6">
        <v>68</v>
      </c>
      <c r="B71" s="13">
        <v>18</v>
      </c>
      <c r="C71" s="13">
        <v>20</v>
      </c>
      <c r="D71" s="13">
        <f t="shared" si="1"/>
        <v>38</v>
      </c>
    </row>
    <row r="72" spans="1:4" ht="26.25">
      <c r="A72" s="6">
        <v>69</v>
      </c>
      <c r="B72" s="13">
        <v>21</v>
      </c>
      <c r="C72" s="13">
        <v>21</v>
      </c>
      <c r="D72" s="16">
        <f t="shared" si="1"/>
        <v>42</v>
      </c>
    </row>
    <row r="73" spans="1:4" ht="26.25">
      <c r="A73" s="3">
        <v>70</v>
      </c>
      <c r="B73" s="4">
        <v>13</v>
      </c>
      <c r="C73" s="4">
        <v>16</v>
      </c>
      <c r="D73" s="4">
        <f>SUM(B73:C73)</f>
        <v>29</v>
      </c>
    </row>
    <row r="74" spans="1:4" ht="26.25">
      <c r="A74" s="8">
        <v>71</v>
      </c>
      <c r="B74" s="15">
        <v>20</v>
      </c>
      <c r="C74" s="15">
        <v>16</v>
      </c>
      <c r="D74" s="15">
        <f>SUM(B74:C74)</f>
        <v>36</v>
      </c>
    </row>
    <row r="75" spans="1:4" ht="26.25">
      <c r="A75" s="6">
        <v>72</v>
      </c>
      <c r="B75" s="13">
        <v>12</v>
      </c>
      <c r="C75" s="13">
        <v>14</v>
      </c>
      <c r="D75" s="15">
        <f aca="true" t="shared" si="2" ref="D75:D105">SUM(B75:C75)</f>
        <v>26</v>
      </c>
    </row>
    <row r="76" spans="1:4" ht="26.25">
      <c r="A76" s="6">
        <v>73</v>
      </c>
      <c r="B76" s="13">
        <v>17</v>
      </c>
      <c r="C76" s="13">
        <v>16</v>
      </c>
      <c r="D76" s="15">
        <f t="shared" si="2"/>
        <v>33</v>
      </c>
    </row>
    <row r="77" spans="1:4" ht="26.25">
      <c r="A77" s="6">
        <v>74</v>
      </c>
      <c r="B77" s="13">
        <v>13</v>
      </c>
      <c r="C77" s="13">
        <v>12</v>
      </c>
      <c r="D77" s="15">
        <f t="shared" si="2"/>
        <v>25</v>
      </c>
    </row>
    <row r="78" spans="1:4" ht="26.25">
      <c r="A78" s="6">
        <v>75</v>
      </c>
      <c r="B78" s="13">
        <v>15</v>
      </c>
      <c r="C78" s="13">
        <v>24</v>
      </c>
      <c r="D78" s="15">
        <f t="shared" si="2"/>
        <v>39</v>
      </c>
    </row>
    <row r="79" spans="1:4" ht="26.25">
      <c r="A79" s="6">
        <v>76</v>
      </c>
      <c r="B79" s="13">
        <v>11</v>
      </c>
      <c r="C79" s="13">
        <v>18</v>
      </c>
      <c r="D79" s="15">
        <f t="shared" si="2"/>
        <v>29</v>
      </c>
    </row>
    <row r="80" spans="1:4" ht="26.25">
      <c r="A80" s="6">
        <v>77</v>
      </c>
      <c r="B80" s="13">
        <v>13</v>
      </c>
      <c r="C80" s="13">
        <v>12</v>
      </c>
      <c r="D80" s="15">
        <f t="shared" si="2"/>
        <v>25</v>
      </c>
    </row>
    <row r="81" spans="1:4" ht="26.25">
      <c r="A81" s="6">
        <v>78</v>
      </c>
      <c r="B81" s="13">
        <v>10</v>
      </c>
      <c r="C81" s="13">
        <v>13</v>
      </c>
      <c r="D81" s="15">
        <f t="shared" si="2"/>
        <v>23</v>
      </c>
    </row>
    <row r="82" spans="1:4" ht="26.25">
      <c r="A82" s="6">
        <v>79</v>
      </c>
      <c r="B82" s="13">
        <v>9</v>
      </c>
      <c r="C82" s="13">
        <v>14</v>
      </c>
      <c r="D82" s="15">
        <f t="shared" si="2"/>
        <v>23</v>
      </c>
    </row>
    <row r="83" spans="1:4" ht="26.25">
      <c r="A83" s="6">
        <v>80</v>
      </c>
      <c r="B83" s="13">
        <v>11</v>
      </c>
      <c r="C83" s="13">
        <v>14</v>
      </c>
      <c r="D83" s="15">
        <f t="shared" si="2"/>
        <v>25</v>
      </c>
    </row>
    <row r="84" spans="1:4" ht="26.25">
      <c r="A84" s="6">
        <v>81</v>
      </c>
      <c r="B84" s="13">
        <v>5</v>
      </c>
      <c r="C84" s="13">
        <v>18</v>
      </c>
      <c r="D84" s="15">
        <f t="shared" si="2"/>
        <v>23</v>
      </c>
    </row>
    <row r="85" spans="1:4" ht="26.25">
      <c r="A85" s="6">
        <v>82</v>
      </c>
      <c r="B85" s="13">
        <v>8</v>
      </c>
      <c r="C85" s="13">
        <v>10</v>
      </c>
      <c r="D85" s="15">
        <f t="shared" si="2"/>
        <v>18</v>
      </c>
    </row>
    <row r="86" spans="1:4" ht="26.25">
      <c r="A86" s="6">
        <v>83</v>
      </c>
      <c r="B86" s="13">
        <v>5</v>
      </c>
      <c r="C86" s="13">
        <v>11</v>
      </c>
      <c r="D86" s="15">
        <f t="shared" si="2"/>
        <v>16</v>
      </c>
    </row>
    <row r="87" spans="1:4" ht="26.25">
      <c r="A87" s="6">
        <v>84</v>
      </c>
      <c r="B87" s="13">
        <v>7</v>
      </c>
      <c r="C87" s="13">
        <v>13</v>
      </c>
      <c r="D87" s="15">
        <f t="shared" si="2"/>
        <v>20</v>
      </c>
    </row>
    <row r="88" spans="1:4" ht="26.25">
      <c r="A88" s="6">
        <v>85</v>
      </c>
      <c r="B88" s="13">
        <v>4</v>
      </c>
      <c r="C88" s="13">
        <v>9</v>
      </c>
      <c r="D88" s="15">
        <f t="shared" si="2"/>
        <v>13</v>
      </c>
    </row>
    <row r="89" spans="1:4" ht="26.25">
      <c r="A89" s="6">
        <v>86</v>
      </c>
      <c r="B89" s="13">
        <v>7</v>
      </c>
      <c r="C89" s="13">
        <v>16</v>
      </c>
      <c r="D89" s="15">
        <f t="shared" si="2"/>
        <v>23</v>
      </c>
    </row>
    <row r="90" spans="1:4" ht="26.25">
      <c r="A90" s="6">
        <v>87</v>
      </c>
      <c r="B90" s="13">
        <v>6</v>
      </c>
      <c r="C90" s="13">
        <v>4</v>
      </c>
      <c r="D90" s="15">
        <f t="shared" si="2"/>
        <v>10</v>
      </c>
    </row>
    <row r="91" spans="1:4" ht="26.25">
      <c r="A91" s="6">
        <v>88</v>
      </c>
      <c r="B91" s="13">
        <v>2</v>
      </c>
      <c r="C91" s="13">
        <v>4</v>
      </c>
      <c r="D91" s="15">
        <f t="shared" si="2"/>
        <v>6</v>
      </c>
    </row>
    <row r="92" spans="1:4" ht="26.25">
      <c r="A92" s="6">
        <v>89</v>
      </c>
      <c r="B92" s="13">
        <v>4</v>
      </c>
      <c r="C92" s="13">
        <v>8</v>
      </c>
      <c r="D92" s="15">
        <f t="shared" si="2"/>
        <v>12</v>
      </c>
    </row>
    <row r="93" spans="1:4" ht="26.25">
      <c r="A93" s="6">
        <v>90</v>
      </c>
      <c r="B93" s="13">
        <v>2</v>
      </c>
      <c r="C93" s="13">
        <v>5</v>
      </c>
      <c r="D93" s="15">
        <f t="shared" si="2"/>
        <v>7</v>
      </c>
    </row>
    <row r="94" spans="1:4" ht="26.25">
      <c r="A94" s="6">
        <v>91</v>
      </c>
      <c r="B94" s="13">
        <v>9</v>
      </c>
      <c r="C94" s="13">
        <v>7</v>
      </c>
      <c r="D94" s="15">
        <f t="shared" si="2"/>
        <v>16</v>
      </c>
    </row>
    <row r="95" spans="1:4" ht="26.25">
      <c r="A95" s="6">
        <v>92</v>
      </c>
      <c r="B95" s="13">
        <v>1</v>
      </c>
      <c r="C95" s="13">
        <v>4</v>
      </c>
      <c r="D95" s="15">
        <f t="shared" si="2"/>
        <v>5</v>
      </c>
    </row>
    <row r="96" spans="1:4" ht="26.25">
      <c r="A96" s="6">
        <v>93</v>
      </c>
      <c r="B96" s="13">
        <v>1</v>
      </c>
      <c r="C96" s="13">
        <v>2</v>
      </c>
      <c r="D96" s="15">
        <f t="shared" si="2"/>
        <v>3</v>
      </c>
    </row>
    <row r="97" spans="1:4" ht="26.25">
      <c r="A97" s="6">
        <v>94</v>
      </c>
      <c r="B97" s="13">
        <v>0</v>
      </c>
      <c r="C97" s="13">
        <v>2</v>
      </c>
      <c r="D97" s="15">
        <f t="shared" si="2"/>
        <v>2</v>
      </c>
    </row>
    <row r="98" spans="1:4" ht="26.25">
      <c r="A98" s="6">
        <v>95</v>
      </c>
      <c r="B98" s="13">
        <v>0</v>
      </c>
      <c r="C98" s="13">
        <v>0</v>
      </c>
      <c r="D98" s="15">
        <f t="shared" si="2"/>
        <v>0</v>
      </c>
    </row>
    <row r="99" spans="1:4" ht="26.25">
      <c r="A99" s="6">
        <v>96</v>
      </c>
      <c r="B99" s="13">
        <v>2</v>
      </c>
      <c r="C99" s="13">
        <v>5</v>
      </c>
      <c r="D99" s="15">
        <f t="shared" si="2"/>
        <v>7</v>
      </c>
    </row>
    <row r="100" spans="1:4" ht="26.25">
      <c r="A100" s="6">
        <v>97</v>
      </c>
      <c r="B100" s="13">
        <v>1</v>
      </c>
      <c r="C100" s="13">
        <v>0</v>
      </c>
      <c r="D100" s="15">
        <f t="shared" si="2"/>
        <v>1</v>
      </c>
    </row>
    <row r="101" spans="1:4" ht="26.25">
      <c r="A101" s="6">
        <v>98</v>
      </c>
      <c r="B101" s="6">
        <v>0</v>
      </c>
      <c r="C101" s="6">
        <v>0</v>
      </c>
      <c r="D101" s="15">
        <f t="shared" si="2"/>
        <v>0</v>
      </c>
    </row>
    <row r="102" spans="1:4" ht="26.25">
      <c r="A102" s="6">
        <v>99</v>
      </c>
      <c r="B102" s="6">
        <v>0</v>
      </c>
      <c r="C102" s="6">
        <v>1</v>
      </c>
      <c r="D102" s="15">
        <f t="shared" si="2"/>
        <v>1</v>
      </c>
    </row>
    <row r="103" spans="1:4" ht="26.25">
      <c r="A103" s="6">
        <v>100</v>
      </c>
      <c r="B103" s="6">
        <v>0</v>
      </c>
      <c r="C103" s="6">
        <v>3</v>
      </c>
      <c r="D103" s="15">
        <f t="shared" si="2"/>
        <v>3</v>
      </c>
    </row>
    <row r="104" spans="1:4" ht="26.25">
      <c r="A104" s="6" t="s">
        <v>5</v>
      </c>
      <c r="B104" s="6">
        <v>4</v>
      </c>
      <c r="C104" s="6">
        <v>2</v>
      </c>
      <c r="D104" s="15">
        <f t="shared" si="2"/>
        <v>6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3707</v>
      </c>
      <c r="C106" s="9">
        <f>SUM(C3:C105)</f>
        <v>3831</v>
      </c>
      <c r="D106" s="9">
        <f>SUM(D3:D105)</f>
        <v>7538</v>
      </c>
    </row>
  </sheetData>
  <sheetProtection/>
  <printOptions/>
  <pageMargins left="0.75" right="0.75" top="0.45" bottom="0.43" header="0.34" footer="0.27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6"/>
  <sheetViews>
    <sheetView zoomScale="120" zoomScaleNormal="120" zoomScalePageLayoutView="0" workbookViewId="0" topLeftCell="A1">
      <selection activeCell="C7" sqref="C7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2" ht="38.25">
      <c r="A1" s="51" t="s">
        <v>143</v>
      </c>
      <c r="B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f>รือเสาะ!B3+ท้องถิ่นเทศบาลตำบลรือเสาะ!B3</f>
        <v>612</v>
      </c>
      <c r="C3" s="4">
        <f>รือเสาะ!C3+ท้องถิ่นเทศบาลตำบลรือเสาะ!C3</f>
        <v>545</v>
      </c>
      <c r="D3" s="4">
        <f>SUM(B3:C3)</f>
        <v>1157</v>
      </c>
    </row>
    <row r="4" spans="1:4" ht="26.25">
      <c r="A4" s="6">
        <v>1</v>
      </c>
      <c r="B4" s="4">
        <f>รือเสาะ!B4+ท้องถิ่นเทศบาลตำบลรือเสาะ!B4</f>
        <v>648</v>
      </c>
      <c r="C4" s="4">
        <f>รือเสาะ!C4+ท้องถิ่นเทศบาลตำบลรือเสาะ!C4</f>
        <v>574</v>
      </c>
      <c r="D4" s="13">
        <f aca="true" t="shared" si="0" ref="D4:D37">SUM(B4:C4)</f>
        <v>1222</v>
      </c>
    </row>
    <row r="5" spans="1:4" ht="26.25">
      <c r="A5" s="6">
        <v>2</v>
      </c>
      <c r="B5" s="4">
        <f>รือเสาะ!B5+ท้องถิ่นเทศบาลตำบลรือเสาะ!B5</f>
        <v>626</v>
      </c>
      <c r="C5" s="4">
        <f>รือเสาะ!C5+ท้องถิ่นเทศบาลตำบลรือเสาะ!C5</f>
        <v>603</v>
      </c>
      <c r="D5" s="13">
        <f t="shared" si="0"/>
        <v>1229</v>
      </c>
    </row>
    <row r="6" spans="1:4" ht="26.25">
      <c r="A6" s="6">
        <v>3</v>
      </c>
      <c r="B6" s="4">
        <f>รือเสาะ!B6+ท้องถิ่นเทศบาลตำบลรือเสาะ!B6</f>
        <v>654</v>
      </c>
      <c r="C6" s="4">
        <f>รือเสาะ!C6+ท้องถิ่นเทศบาลตำบลรือเสาะ!C6</f>
        <v>669</v>
      </c>
      <c r="D6" s="13">
        <f t="shared" si="0"/>
        <v>1323</v>
      </c>
    </row>
    <row r="7" spans="1:4" ht="26.25">
      <c r="A7" s="6">
        <v>4</v>
      </c>
      <c r="B7" s="4">
        <f>รือเสาะ!B7+ท้องถิ่นเทศบาลตำบลรือเสาะ!B7</f>
        <v>734</v>
      </c>
      <c r="C7" s="4">
        <f>รือเสาะ!C7+ท้องถิ่นเทศบาลตำบลรือเสาะ!C7</f>
        <v>691</v>
      </c>
      <c r="D7" s="13">
        <f t="shared" si="0"/>
        <v>1425</v>
      </c>
    </row>
    <row r="8" spans="1:4" ht="26.25">
      <c r="A8" s="6">
        <v>5</v>
      </c>
      <c r="B8" s="4">
        <f>รือเสาะ!B8+ท้องถิ่นเทศบาลตำบลรือเสาะ!B8</f>
        <v>761</v>
      </c>
      <c r="C8" s="4">
        <f>รือเสาะ!C8+ท้องถิ่นเทศบาลตำบลรือเสาะ!C8</f>
        <v>660</v>
      </c>
      <c r="D8" s="13">
        <f t="shared" si="0"/>
        <v>1421</v>
      </c>
    </row>
    <row r="9" spans="1:4" ht="26.25">
      <c r="A9" s="6">
        <v>6</v>
      </c>
      <c r="B9" s="4">
        <f>รือเสาะ!B9+ท้องถิ่นเทศบาลตำบลรือเสาะ!B9</f>
        <v>668</v>
      </c>
      <c r="C9" s="4">
        <f>รือเสาะ!C9+ท้องถิ่นเทศบาลตำบลรือเสาะ!C9</f>
        <v>657</v>
      </c>
      <c r="D9" s="13">
        <f t="shared" si="0"/>
        <v>1325</v>
      </c>
    </row>
    <row r="10" spans="1:4" ht="26.25">
      <c r="A10" s="6">
        <v>7</v>
      </c>
      <c r="B10" s="4">
        <f>รือเสาะ!B10+ท้องถิ่นเทศบาลตำบลรือเสาะ!B10</f>
        <v>628</v>
      </c>
      <c r="C10" s="4">
        <f>รือเสาะ!C10+ท้องถิ่นเทศบาลตำบลรือเสาะ!C10</f>
        <v>632</v>
      </c>
      <c r="D10" s="13">
        <f t="shared" si="0"/>
        <v>1260</v>
      </c>
    </row>
    <row r="11" spans="1:4" ht="26.25">
      <c r="A11" s="6">
        <v>8</v>
      </c>
      <c r="B11" s="4">
        <f>รือเสาะ!B11+ท้องถิ่นเทศบาลตำบลรือเสาะ!B11</f>
        <v>672</v>
      </c>
      <c r="C11" s="4">
        <f>รือเสาะ!C11+ท้องถิ่นเทศบาลตำบลรือเสาะ!C11</f>
        <v>651</v>
      </c>
      <c r="D11" s="13">
        <f t="shared" si="0"/>
        <v>1323</v>
      </c>
    </row>
    <row r="12" spans="1:4" ht="26.25">
      <c r="A12" s="6">
        <v>9</v>
      </c>
      <c r="B12" s="4">
        <f>รือเสาะ!B12+ท้องถิ่นเทศบาลตำบลรือเสาะ!B12</f>
        <v>765</v>
      </c>
      <c r="C12" s="4">
        <f>รือเสาะ!C12+ท้องถิ่นเทศบาลตำบลรือเสาะ!C12</f>
        <v>677</v>
      </c>
      <c r="D12" s="13">
        <f t="shared" si="0"/>
        <v>1442</v>
      </c>
    </row>
    <row r="13" spans="1:4" ht="26.25">
      <c r="A13" s="6">
        <v>10</v>
      </c>
      <c r="B13" s="4">
        <f>รือเสาะ!B13+ท้องถิ่นเทศบาลตำบลรือเสาะ!B13</f>
        <v>689</v>
      </c>
      <c r="C13" s="4">
        <f>รือเสาะ!C13+ท้องถิ่นเทศบาลตำบลรือเสาะ!C13</f>
        <v>601</v>
      </c>
      <c r="D13" s="13">
        <f t="shared" si="0"/>
        <v>1290</v>
      </c>
    </row>
    <row r="14" spans="1:4" ht="26.25">
      <c r="A14" s="6">
        <v>11</v>
      </c>
      <c r="B14" s="4">
        <f>รือเสาะ!B14+ท้องถิ่นเทศบาลตำบลรือเสาะ!B14</f>
        <v>719</v>
      </c>
      <c r="C14" s="4">
        <f>รือเสาะ!C14+ท้องถิ่นเทศบาลตำบลรือเสาะ!C14</f>
        <v>665</v>
      </c>
      <c r="D14" s="13">
        <f t="shared" si="0"/>
        <v>1384</v>
      </c>
    </row>
    <row r="15" spans="1:4" ht="26.25">
      <c r="A15" s="6">
        <v>12</v>
      </c>
      <c r="B15" s="4">
        <f>รือเสาะ!B15+ท้องถิ่นเทศบาลตำบลรือเสาะ!B15</f>
        <v>627</v>
      </c>
      <c r="C15" s="4">
        <f>รือเสาะ!C15+ท้องถิ่นเทศบาลตำบลรือเสาะ!C15</f>
        <v>605</v>
      </c>
      <c r="D15" s="13">
        <f t="shared" si="0"/>
        <v>1232</v>
      </c>
    </row>
    <row r="16" spans="1:4" ht="26.25">
      <c r="A16" s="6">
        <v>13</v>
      </c>
      <c r="B16" s="4">
        <f>รือเสาะ!B16+ท้องถิ่นเทศบาลตำบลรือเสาะ!B16</f>
        <v>688</v>
      </c>
      <c r="C16" s="4">
        <f>รือเสาะ!C16+ท้องถิ่นเทศบาลตำบลรือเสาะ!C16</f>
        <v>634</v>
      </c>
      <c r="D16" s="13">
        <f t="shared" si="0"/>
        <v>1322</v>
      </c>
    </row>
    <row r="17" spans="1:4" ht="26.25">
      <c r="A17" s="6">
        <v>14</v>
      </c>
      <c r="B17" s="4">
        <f>รือเสาะ!B17+ท้องถิ่นเทศบาลตำบลรือเสาะ!B17</f>
        <v>697</v>
      </c>
      <c r="C17" s="4">
        <f>รือเสาะ!C17+ท้องถิ่นเทศบาลตำบลรือเสาะ!C17</f>
        <v>643</v>
      </c>
      <c r="D17" s="13">
        <f t="shared" si="0"/>
        <v>1340</v>
      </c>
    </row>
    <row r="18" spans="1:4" ht="26.25">
      <c r="A18" s="6">
        <v>15</v>
      </c>
      <c r="B18" s="4">
        <f>รือเสาะ!B18+ท้องถิ่นเทศบาลตำบลรือเสาะ!B18</f>
        <v>734</v>
      </c>
      <c r="C18" s="4">
        <f>รือเสาะ!C18+ท้องถิ่นเทศบาลตำบลรือเสาะ!C18</f>
        <v>622</v>
      </c>
      <c r="D18" s="13">
        <f t="shared" si="0"/>
        <v>1356</v>
      </c>
    </row>
    <row r="19" spans="1:4" ht="26.25">
      <c r="A19" s="6">
        <v>16</v>
      </c>
      <c r="B19" s="4">
        <f>รือเสาะ!B19+ท้องถิ่นเทศบาลตำบลรือเสาะ!B19</f>
        <v>661</v>
      </c>
      <c r="C19" s="4">
        <f>รือเสาะ!C19+ท้องถิ่นเทศบาลตำบลรือเสาะ!C19</f>
        <v>646</v>
      </c>
      <c r="D19" s="13">
        <f t="shared" si="0"/>
        <v>1307</v>
      </c>
    </row>
    <row r="20" spans="1:4" ht="26.25">
      <c r="A20" s="6">
        <v>17</v>
      </c>
      <c r="B20" s="4">
        <f>รือเสาะ!B20+ท้องถิ่นเทศบาลตำบลรือเสาะ!B20</f>
        <v>678</v>
      </c>
      <c r="C20" s="4">
        <f>รือเสาะ!C20+ท้องถิ่นเทศบาลตำบลรือเสาะ!C20</f>
        <v>668</v>
      </c>
      <c r="D20" s="13">
        <f t="shared" si="0"/>
        <v>1346</v>
      </c>
    </row>
    <row r="21" spans="1:4" ht="26.25">
      <c r="A21" s="6">
        <v>18</v>
      </c>
      <c r="B21" s="4">
        <f>รือเสาะ!B21+ท้องถิ่นเทศบาลตำบลรือเสาะ!B21</f>
        <v>620</v>
      </c>
      <c r="C21" s="4">
        <f>รือเสาะ!C21+ท้องถิ่นเทศบาลตำบลรือเสาะ!C21</f>
        <v>603</v>
      </c>
      <c r="D21" s="13">
        <f t="shared" si="0"/>
        <v>1223</v>
      </c>
    </row>
    <row r="22" spans="1:6" ht="26.25">
      <c r="A22" s="6">
        <v>19</v>
      </c>
      <c r="B22" s="4">
        <f>รือเสาะ!B22+ท้องถิ่นเทศบาลตำบลรือเสาะ!B22</f>
        <v>671</v>
      </c>
      <c r="C22" s="4">
        <f>รือเสาะ!C22+ท้องถิ่นเทศบาลตำบลรือเสาะ!C22</f>
        <v>658</v>
      </c>
      <c r="D22" s="13">
        <f t="shared" si="0"/>
        <v>1329</v>
      </c>
      <c r="F22" s="5">
        <f>SUM(C18:C22)</f>
        <v>3197</v>
      </c>
    </row>
    <row r="23" spans="1:4" ht="26.25">
      <c r="A23" s="6">
        <v>20</v>
      </c>
      <c r="B23" s="4">
        <f>รือเสาะ!B23+ท้องถิ่นเทศบาลตำบลรือเสาะ!B23</f>
        <v>709</v>
      </c>
      <c r="C23" s="4">
        <f>รือเสาะ!C23+ท้องถิ่นเทศบาลตำบลรือเสาะ!C23</f>
        <v>666</v>
      </c>
      <c r="D23" s="13">
        <f t="shared" si="0"/>
        <v>1375</v>
      </c>
    </row>
    <row r="24" spans="1:4" ht="26.25">
      <c r="A24" s="6">
        <v>21</v>
      </c>
      <c r="B24" s="4">
        <f>รือเสาะ!B24+ท้องถิ่นเทศบาลตำบลรือเสาะ!B24</f>
        <v>652</v>
      </c>
      <c r="C24" s="4">
        <f>รือเสาะ!C24+ท้องถิ่นเทศบาลตำบลรือเสาะ!C24</f>
        <v>632</v>
      </c>
      <c r="D24" s="13">
        <f t="shared" si="0"/>
        <v>1284</v>
      </c>
    </row>
    <row r="25" spans="1:4" ht="26.25">
      <c r="A25" s="6">
        <v>22</v>
      </c>
      <c r="B25" s="4">
        <f>รือเสาะ!B25+ท้องถิ่นเทศบาลตำบลรือเสาะ!B25</f>
        <v>599</v>
      </c>
      <c r="C25" s="4">
        <f>รือเสาะ!C25+ท้องถิ่นเทศบาลตำบลรือเสาะ!C25</f>
        <v>663</v>
      </c>
      <c r="D25" s="13">
        <f>SUM(B25:C25)</f>
        <v>1262</v>
      </c>
    </row>
    <row r="26" spans="1:4" ht="26.25">
      <c r="A26" s="6">
        <v>23</v>
      </c>
      <c r="B26" s="4">
        <f>รือเสาะ!B26+ท้องถิ่นเทศบาลตำบลรือเสาะ!B26</f>
        <v>615</v>
      </c>
      <c r="C26" s="4">
        <f>รือเสาะ!C26+ท้องถิ่นเทศบาลตำบลรือเสาะ!C26</f>
        <v>599</v>
      </c>
      <c r="D26" s="13">
        <f t="shared" si="0"/>
        <v>1214</v>
      </c>
    </row>
    <row r="27" spans="1:4" ht="26.25">
      <c r="A27" s="6">
        <v>24</v>
      </c>
      <c r="B27" s="4">
        <f>รือเสาะ!B27+ท้องถิ่นเทศบาลตำบลรือเสาะ!B27</f>
        <v>645</v>
      </c>
      <c r="C27" s="4">
        <f>รือเสาะ!C27+ท้องถิ่นเทศบาลตำบลรือเสาะ!C27</f>
        <v>620</v>
      </c>
      <c r="D27" s="13">
        <f t="shared" si="0"/>
        <v>1265</v>
      </c>
    </row>
    <row r="28" spans="1:4" ht="26.25">
      <c r="A28" s="6">
        <v>25</v>
      </c>
      <c r="B28" s="4">
        <f>รือเสาะ!B28+ท้องถิ่นเทศบาลตำบลรือเสาะ!B28</f>
        <v>676</v>
      </c>
      <c r="C28" s="4">
        <f>รือเสาะ!C28+ท้องถิ่นเทศบาลตำบลรือเสาะ!C28</f>
        <v>688</v>
      </c>
      <c r="D28" s="13">
        <f t="shared" si="0"/>
        <v>1364</v>
      </c>
    </row>
    <row r="29" spans="1:4" ht="26.25">
      <c r="A29" s="6">
        <v>26</v>
      </c>
      <c r="B29" s="4">
        <f>รือเสาะ!B29+ท้องถิ่นเทศบาลตำบลรือเสาะ!B29</f>
        <v>626</v>
      </c>
      <c r="C29" s="4">
        <f>รือเสาะ!C29+ท้องถิ่นเทศบาลตำบลรือเสาะ!C29</f>
        <v>596</v>
      </c>
      <c r="D29" s="13">
        <f t="shared" si="0"/>
        <v>1222</v>
      </c>
    </row>
    <row r="30" spans="1:4" ht="26.25">
      <c r="A30" s="6">
        <v>27</v>
      </c>
      <c r="B30" s="4">
        <f>รือเสาะ!B30+ท้องถิ่นเทศบาลตำบลรือเสาะ!B30</f>
        <v>653</v>
      </c>
      <c r="C30" s="4">
        <f>รือเสาะ!C30+ท้องถิ่นเทศบาลตำบลรือเสาะ!C30</f>
        <v>675</v>
      </c>
      <c r="D30" s="13">
        <f t="shared" si="0"/>
        <v>1328</v>
      </c>
    </row>
    <row r="31" spans="1:4" ht="26.25">
      <c r="A31" s="6">
        <v>28</v>
      </c>
      <c r="B31" s="4">
        <f>รือเสาะ!B31+ท้องถิ่นเทศบาลตำบลรือเสาะ!B31</f>
        <v>674</v>
      </c>
      <c r="C31" s="4">
        <f>รือเสาะ!C31+ท้องถิ่นเทศบาลตำบลรือเสาะ!C31</f>
        <v>689</v>
      </c>
      <c r="D31" s="13">
        <f t="shared" si="0"/>
        <v>1363</v>
      </c>
    </row>
    <row r="32" spans="1:4" ht="26.25">
      <c r="A32" s="6">
        <v>29</v>
      </c>
      <c r="B32" s="4">
        <f>รือเสาะ!B32+ท้องถิ่นเทศบาลตำบลรือเสาะ!B32</f>
        <v>662</v>
      </c>
      <c r="C32" s="4">
        <f>รือเสาะ!C32+ท้องถิ่นเทศบาลตำบลรือเสาะ!C32</f>
        <v>617</v>
      </c>
      <c r="D32" s="13">
        <f t="shared" si="0"/>
        <v>1279</v>
      </c>
    </row>
    <row r="33" spans="1:4" ht="26.25">
      <c r="A33" s="6">
        <v>30</v>
      </c>
      <c r="B33" s="4">
        <f>รือเสาะ!B33+ท้องถิ่นเทศบาลตำบลรือเสาะ!B33</f>
        <v>598</v>
      </c>
      <c r="C33" s="4">
        <f>รือเสาะ!C33+ท้องถิ่นเทศบาลตำบลรือเสาะ!C33</f>
        <v>621</v>
      </c>
      <c r="D33" s="13">
        <f t="shared" si="0"/>
        <v>1219</v>
      </c>
    </row>
    <row r="34" spans="1:4" ht="26.25">
      <c r="A34" s="6">
        <v>31</v>
      </c>
      <c r="B34" s="4">
        <f>รือเสาะ!B34+ท้องถิ่นเทศบาลตำบลรือเสาะ!B34</f>
        <v>591</v>
      </c>
      <c r="C34" s="4">
        <f>รือเสาะ!C34+ท้องถิ่นเทศบาลตำบลรือเสาะ!C34</f>
        <v>570</v>
      </c>
      <c r="D34" s="13">
        <f t="shared" si="0"/>
        <v>1161</v>
      </c>
    </row>
    <row r="35" spans="1:4" ht="26.25">
      <c r="A35" s="6">
        <v>32</v>
      </c>
      <c r="B35" s="4">
        <f>รือเสาะ!B35+ท้องถิ่นเทศบาลตำบลรือเสาะ!B35</f>
        <v>566</v>
      </c>
      <c r="C35" s="4">
        <f>รือเสาะ!C35+ท้องถิ่นเทศบาลตำบลรือเสาะ!C35</f>
        <v>568</v>
      </c>
      <c r="D35" s="13">
        <f t="shared" si="0"/>
        <v>1134</v>
      </c>
    </row>
    <row r="36" spans="1:4" ht="26.25">
      <c r="A36" s="6">
        <v>33</v>
      </c>
      <c r="B36" s="4">
        <f>รือเสาะ!B36+ท้องถิ่นเทศบาลตำบลรือเสาะ!B36</f>
        <v>575</v>
      </c>
      <c r="C36" s="4">
        <f>รือเสาะ!C36+ท้องถิ่นเทศบาลตำบลรือเสาะ!C36</f>
        <v>527</v>
      </c>
      <c r="D36" s="13">
        <f t="shared" si="0"/>
        <v>1102</v>
      </c>
    </row>
    <row r="37" spans="1:4" ht="26.25">
      <c r="A37" s="7">
        <v>34</v>
      </c>
      <c r="B37" s="4">
        <f>รือเสาะ!B37+ท้องถิ่นเทศบาลตำบลรือเสาะ!B37</f>
        <v>543</v>
      </c>
      <c r="C37" s="4">
        <f>รือเสาะ!C37+ท้องถิ่นเทศบาลตำบลรือเสาะ!C37</f>
        <v>517</v>
      </c>
      <c r="D37" s="16">
        <f t="shared" si="0"/>
        <v>1060</v>
      </c>
    </row>
    <row r="38" spans="1:4" ht="26.25">
      <c r="A38" s="3">
        <v>35</v>
      </c>
      <c r="B38" s="4">
        <f>รือเสาะ!B38+ท้องถิ่นเทศบาลตำบลรือเสาะ!B38</f>
        <v>500</v>
      </c>
      <c r="C38" s="4">
        <f>รือเสาะ!C38+ท้องถิ่นเทศบาลตำบลรือเสาะ!C38</f>
        <v>484</v>
      </c>
      <c r="D38" s="4">
        <f>SUM(B38:C38)</f>
        <v>984</v>
      </c>
    </row>
    <row r="39" spans="1:4" ht="26.25">
      <c r="A39" s="6">
        <v>36</v>
      </c>
      <c r="B39" s="4">
        <f>รือเสาะ!B39+ท้องถิ่นเทศบาลตำบลรือเสาะ!B39</f>
        <v>567</v>
      </c>
      <c r="C39" s="4">
        <f>รือเสาะ!C39+ท้องถิ่นเทศบาลตำบลรือเสาะ!C39</f>
        <v>484</v>
      </c>
      <c r="D39" s="13">
        <f aca="true" t="shared" si="1" ref="D39:D72">SUM(B39:C39)</f>
        <v>1051</v>
      </c>
    </row>
    <row r="40" spans="1:4" ht="26.25">
      <c r="A40" s="6">
        <v>37</v>
      </c>
      <c r="B40" s="4">
        <f>รือเสาะ!B40+ท้องถิ่นเทศบาลตำบลรือเสาะ!B40</f>
        <v>480</v>
      </c>
      <c r="C40" s="4">
        <f>รือเสาะ!C40+ท้องถิ่นเทศบาลตำบลรือเสาะ!C40</f>
        <v>456</v>
      </c>
      <c r="D40" s="13">
        <f t="shared" si="1"/>
        <v>936</v>
      </c>
    </row>
    <row r="41" spans="1:4" ht="26.25">
      <c r="A41" s="6">
        <v>38</v>
      </c>
      <c r="B41" s="4">
        <f>รือเสาะ!B41+ท้องถิ่นเทศบาลตำบลรือเสาะ!B41</f>
        <v>469</v>
      </c>
      <c r="C41" s="4">
        <f>รือเสาะ!C41+ท้องถิ่นเทศบาลตำบลรือเสาะ!C41</f>
        <v>498</v>
      </c>
      <c r="D41" s="13">
        <f t="shared" si="1"/>
        <v>967</v>
      </c>
    </row>
    <row r="42" spans="1:4" ht="26.25">
      <c r="A42" s="6">
        <v>39</v>
      </c>
      <c r="B42" s="4">
        <f>รือเสาะ!B42+ท้องถิ่นเทศบาลตำบลรือเสาะ!B42</f>
        <v>417</v>
      </c>
      <c r="C42" s="4">
        <f>รือเสาะ!C42+ท้องถิ่นเทศบาลตำบลรือเสาะ!C42</f>
        <v>438</v>
      </c>
      <c r="D42" s="13">
        <f t="shared" si="1"/>
        <v>855</v>
      </c>
    </row>
    <row r="43" spans="1:4" ht="26.25">
      <c r="A43" s="6">
        <v>40</v>
      </c>
      <c r="B43" s="4">
        <f>รือเสาะ!B43+ท้องถิ่นเทศบาลตำบลรือเสาะ!B43</f>
        <v>487</v>
      </c>
      <c r="C43" s="4">
        <f>รือเสาะ!C43+ท้องถิ่นเทศบาลตำบลรือเสาะ!C43</f>
        <v>500</v>
      </c>
      <c r="D43" s="13">
        <f t="shared" si="1"/>
        <v>987</v>
      </c>
    </row>
    <row r="44" spans="1:4" ht="26.25">
      <c r="A44" s="6">
        <v>41</v>
      </c>
      <c r="B44" s="4">
        <f>รือเสาะ!B44+ท้องถิ่นเทศบาลตำบลรือเสาะ!B44</f>
        <v>365</v>
      </c>
      <c r="C44" s="4">
        <f>รือเสาะ!C44+ท้องถิ่นเทศบาลตำบลรือเสาะ!C44</f>
        <v>393</v>
      </c>
      <c r="D44" s="13">
        <f t="shared" si="1"/>
        <v>758</v>
      </c>
    </row>
    <row r="45" spans="1:4" ht="26.25">
      <c r="A45" s="6">
        <v>42</v>
      </c>
      <c r="B45" s="4">
        <f>รือเสาะ!B45+ท้องถิ่นเทศบาลตำบลรือเสาะ!B45</f>
        <v>399</v>
      </c>
      <c r="C45" s="4">
        <f>รือเสาะ!C45+ท้องถิ่นเทศบาลตำบลรือเสาะ!C45</f>
        <v>455</v>
      </c>
      <c r="D45" s="13">
        <f t="shared" si="1"/>
        <v>854</v>
      </c>
    </row>
    <row r="46" spans="1:4" ht="26.25">
      <c r="A46" s="6">
        <v>43</v>
      </c>
      <c r="B46" s="4">
        <f>รือเสาะ!B46+ท้องถิ่นเทศบาลตำบลรือเสาะ!B46</f>
        <v>417</v>
      </c>
      <c r="C46" s="4">
        <f>รือเสาะ!C46+ท้องถิ่นเทศบาลตำบลรือเสาะ!C46</f>
        <v>418</v>
      </c>
      <c r="D46" s="13">
        <f t="shared" si="1"/>
        <v>835</v>
      </c>
    </row>
    <row r="47" spans="1:4" ht="26.25">
      <c r="A47" s="6">
        <v>44</v>
      </c>
      <c r="B47" s="4">
        <f>รือเสาะ!B47+ท้องถิ่นเทศบาลตำบลรือเสาะ!B47</f>
        <v>461</v>
      </c>
      <c r="C47" s="4">
        <f>รือเสาะ!C47+ท้องถิ่นเทศบาลตำบลรือเสาะ!C47</f>
        <v>514</v>
      </c>
      <c r="D47" s="13">
        <f t="shared" si="1"/>
        <v>975</v>
      </c>
    </row>
    <row r="48" spans="1:4" ht="26.25">
      <c r="A48" s="6">
        <v>45</v>
      </c>
      <c r="B48" s="4">
        <f>รือเสาะ!B48+ท้องถิ่นเทศบาลตำบลรือเสาะ!B48</f>
        <v>421</v>
      </c>
      <c r="C48" s="4">
        <f>รือเสาะ!C48+ท้องถิ่นเทศบาลตำบลรือเสาะ!C48</f>
        <v>428</v>
      </c>
      <c r="D48" s="13">
        <f t="shared" si="1"/>
        <v>849</v>
      </c>
    </row>
    <row r="49" spans="1:4" ht="26.25">
      <c r="A49" s="6">
        <v>46</v>
      </c>
      <c r="B49" s="4">
        <f>รือเสาะ!B49+ท้องถิ่นเทศบาลตำบลรือเสาะ!B49</f>
        <v>448</v>
      </c>
      <c r="C49" s="4">
        <f>รือเสาะ!C49+ท้องถิ่นเทศบาลตำบลรือเสาะ!C49</f>
        <v>469</v>
      </c>
      <c r="D49" s="13">
        <f t="shared" si="1"/>
        <v>917</v>
      </c>
    </row>
    <row r="50" spans="1:4" ht="26.25">
      <c r="A50" s="6">
        <v>47</v>
      </c>
      <c r="B50" s="4">
        <f>รือเสาะ!B50+ท้องถิ่นเทศบาลตำบลรือเสาะ!B50</f>
        <v>389</v>
      </c>
      <c r="C50" s="4">
        <f>รือเสาะ!C50+ท้องถิ่นเทศบาลตำบลรือเสาะ!C50</f>
        <v>405</v>
      </c>
      <c r="D50" s="13">
        <f t="shared" si="1"/>
        <v>794</v>
      </c>
    </row>
    <row r="51" spans="1:4" ht="26.25">
      <c r="A51" s="6">
        <v>48</v>
      </c>
      <c r="B51" s="4">
        <f>รือเสาะ!B51+ท้องถิ่นเทศบาลตำบลรือเสาะ!B51</f>
        <v>462</v>
      </c>
      <c r="C51" s="4">
        <f>รือเสาะ!C51+ท้องถิ่นเทศบาลตำบลรือเสาะ!C51</f>
        <v>436</v>
      </c>
      <c r="D51" s="13">
        <f t="shared" si="1"/>
        <v>898</v>
      </c>
    </row>
    <row r="52" spans="1:4" ht="26.25">
      <c r="A52" s="6">
        <v>49</v>
      </c>
      <c r="B52" s="4">
        <f>รือเสาะ!B52+ท้องถิ่นเทศบาลตำบลรือเสาะ!B52</f>
        <v>328</v>
      </c>
      <c r="C52" s="4">
        <f>รือเสาะ!C52+ท้องถิ่นเทศบาลตำบลรือเสาะ!C52</f>
        <v>392</v>
      </c>
      <c r="D52" s="13">
        <f t="shared" si="1"/>
        <v>720</v>
      </c>
    </row>
    <row r="53" spans="1:4" ht="26.25">
      <c r="A53" s="6">
        <v>50</v>
      </c>
      <c r="B53" s="4">
        <f>รือเสาะ!B53+ท้องถิ่นเทศบาลตำบลรือเสาะ!B53</f>
        <v>366</v>
      </c>
      <c r="C53" s="4">
        <f>รือเสาะ!C53+ท้องถิ่นเทศบาลตำบลรือเสาะ!C53</f>
        <v>387</v>
      </c>
      <c r="D53" s="13">
        <f t="shared" si="1"/>
        <v>753</v>
      </c>
    </row>
    <row r="54" spans="1:4" ht="26.25">
      <c r="A54" s="6">
        <v>51</v>
      </c>
      <c r="B54" s="4">
        <f>รือเสาะ!B54+ท้องถิ่นเทศบาลตำบลรือเสาะ!B54</f>
        <v>364</v>
      </c>
      <c r="C54" s="4">
        <f>รือเสาะ!C54+ท้องถิ่นเทศบาลตำบลรือเสาะ!C54</f>
        <v>418</v>
      </c>
      <c r="D54" s="13">
        <f t="shared" si="1"/>
        <v>782</v>
      </c>
    </row>
    <row r="55" spans="1:4" ht="26.25">
      <c r="A55" s="6">
        <v>52</v>
      </c>
      <c r="B55" s="4">
        <f>รือเสาะ!B55+ท้องถิ่นเทศบาลตำบลรือเสาะ!B55</f>
        <v>378</v>
      </c>
      <c r="C55" s="4">
        <f>รือเสาะ!C55+ท้องถิ่นเทศบาลตำบลรือเสาะ!C55</f>
        <v>435</v>
      </c>
      <c r="D55" s="13">
        <f t="shared" si="1"/>
        <v>813</v>
      </c>
    </row>
    <row r="56" spans="1:4" ht="26.25">
      <c r="A56" s="6">
        <v>53</v>
      </c>
      <c r="B56" s="4">
        <f>รือเสาะ!B56+ท้องถิ่นเทศบาลตำบลรือเสาะ!B56</f>
        <v>387</v>
      </c>
      <c r="C56" s="4">
        <f>รือเสาะ!C56+ท้องถิ่นเทศบาลตำบลรือเสาะ!C56</f>
        <v>437</v>
      </c>
      <c r="D56" s="13">
        <f t="shared" si="1"/>
        <v>824</v>
      </c>
    </row>
    <row r="57" spans="1:4" ht="26.25">
      <c r="A57" s="6">
        <v>54</v>
      </c>
      <c r="B57" s="4">
        <f>รือเสาะ!B57+ท้องถิ่นเทศบาลตำบลรือเสาะ!B57</f>
        <v>393</v>
      </c>
      <c r="C57" s="4">
        <f>รือเสาะ!C57+ท้องถิ่นเทศบาลตำบลรือเสาะ!C57</f>
        <v>423</v>
      </c>
      <c r="D57" s="13">
        <f t="shared" si="1"/>
        <v>816</v>
      </c>
    </row>
    <row r="58" spans="1:4" ht="26.25">
      <c r="A58" s="6">
        <v>55</v>
      </c>
      <c r="B58" s="4">
        <f>รือเสาะ!B58+ท้องถิ่นเทศบาลตำบลรือเสาะ!B58</f>
        <v>254</v>
      </c>
      <c r="C58" s="4">
        <f>รือเสาะ!C58+ท้องถิ่นเทศบาลตำบลรือเสาะ!C58</f>
        <v>325</v>
      </c>
      <c r="D58" s="13">
        <f t="shared" si="1"/>
        <v>579</v>
      </c>
    </row>
    <row r="59" spans="1:4" ht="26.25">
      <c r="A59" s="6">
        <v>56</v>
      </c>
      <c r="B59" s="4">
        <f>รือเสาะ!B59+ท้องถิ่นเทศบาลตำบลรือเสาะ!B59</f>
        <v>259</v>
      </c>
      <c r="C59" s="4">
        <f>รือเสาะ!C59+ท้องถิ่นเทศบาลตำบลรือเสาะ!C59</f>
        <v>333</v>
      </c>
      <c r="D59" s="13">
        <f t="shared" si="1"/>
        <v>592</v>
      </c>
    </row>
    <row r="60" spans="1:4" ht="26.25">
      <c r="A60" s="6">
        <v>57</v>
      </c>
      <c r="B60" s="4">
        <f>รือเสาะ!B60+ท้องถิ่นเทศบาลตำบลรือเสาะ!B60</f>
        <v>255</v>
      </c>
      <c r="C60" s="4">
        <f>รือเสาะ!C60+ท้องถิ่นเทศบาลตำบลรือเสาะ!C60</f>
        <v>281</v>
      </c>
      <c r="D60" s="13">
        <f t="shared" si="1"/>
        <v>536</v>
      </c>
    </row>
    <row r="61" spans="1:4" ht="26.25">
      <c r="A61" s="6">
        <v>58</v>
      </c>
      <c r="B61" s="4">
        <f>รือเสาะ!B61+ท้องถิ่นเทศบาลตำบลรือเสาะ!B61</f>
        <v>205</v>
      </c>
      <c r="C61" s="4">
        <f>รือเสาะ!C61+ท้องถิ่นเทศบาลตำบลรือเสาะ!C61</f>
        <v>243</v>
      </c>
      <c r="D61" s="13">
        <f t="shared" si="1"/>
        <v>448</v>
      </c>
    </row>
    <row r="62" spans="1:4" ht="26.25">
      <c r="A62" s="6">
        <v>59</v>
      </c>
      <c r="B62" s="4">
        <f>รือเสาะ!B62+ท้องถิ่นเทศบาลตำบลรือเสาะ!B62</f>
        <v>236</v>
      </c>
      <c r="C62" s="4">
        <f>รือเสาะ!C62+ท้องถิ่นเทศบาลตำบลรือเสาะ!C62</f>
        <v>269</v>
      </c>
      <c r="D62" s="13">
        <f t="shared" si="1"/>
        <v>505</v>
      </c>
    </row>
    <row r="63" spans="1:4" ht="26.25">
      <c r="A63" s="6">
        <v>60</v>
      </c>
      <c r="B63" s="4">
        <f>รือเสาะ!B63+ท้องถิ่นเทศบาลตำบลรือเสาะ!B63</f>
        <v>141</v>
      </c>
      <c r="C63" s="4">
        <f>รือเสาะ!C63+ท้องถิ่นเทศบาลตำบลรือเสาะ!C63</f>
        <v>159</v>
      </c>
      <c r="D63" s="13">
        <f t="shared" si="1"/>
        <v>300</v>
      </c>
    </row>
    <row r="64" spans="1:4" ht="26.25">
      <c r="A64" s="6">
        <v>61</v>
      </c>
      <c r="B64" s="4">
        <f>รือเสาะ!B64+ท้องถิ่นเทศบาลตำบลรือเสาะ!B64</f>
        <v>162</v>
      </c>
      <c r="C64" s="4">
        <f>รือเสาะ!C64+ท้องถิ่นเทศบาลตำบลรือเสาะ!C64</f>
        <v>245</v>
      </c>
      <c r="D64" s="13">
        <f t="shared" si="1"/>
        <v>407</v>
      </c>
    </row>
    <row r="65" spans="1:4" ht="26.25">
      <c r="A65" s="6">
        <v>62</v>
      </c>
      <c r="B65" s="4">
        <f>รือเสาะ!B65+ท้องถิ่นเทศบาลตำบลรือเสาะ!B65</f>
        <v>202</v>
      </c>
      <c r="C65" s="4">
        <f>รือเสาะ!C65+ท้องถิ่นเทศบาลตำบลรือเสาะ!C65</f>
        <v>238</v>
      </c>
      <c r="D65" s="13">
        <f t="shared" si="1"/>
        <v>440</v>
      </c>
    </row>
    <row r="66" spans="1:4" ht="26.25">
      <c r="A66" s="6">
        <v>63</v>
      </c>
      <c r="B66" s="4">
        <f>รือเสาะ!B66+ท้องถิ่นเทศบาลตำบลรือเสาะ!B66</f>
        <v>180</v>
      </c>
      <c r="C66" s="4">
        <f>รือเสาะ!C66+ท้องถิ่นเทศบาลตำบลรือเสาะ!C66</f>
        <v>194</v>
      </c>
      <c r="D66" s="13">
        <f t="shared" si="1"/>
        <v>374</v>
      </c>
    </row>
    <row r="67" spans="1:4" ht="26.25">
      <c r="A67" s="6">
        <v>64</v>
      </c>
      <c r="B67" s="4">
        <f>รือเสาะ!B67+ท้องถิ่นเทศบาลตำบลรือเสาะ!B67</f>
        <v>218</v>
      </c>
      <c r="C67" s="4">
        <f>รือเสาะ!C67+ท้องถิ่นเทศบาลตำบลรือเสาะ!C67</f>
        <v>260</v>
      </c>
      <c r="D67" s="13">
        <f t="shared" si="1"/>
        <v>478</v>
      </c>
    </row>
    <row r="68" spans="1:4" ht="26.25">
      <c r="A68" s="6">
        <v>65</v>
      </c>
      <c r="B68" s="4">
        <f>รือเสาะ!B68+ท้องถิ่นเทศบาลตำบลรือเสาะ!B68</f>
        <v>169</v>
      </c>
      <c r="C68" s="4">
        <f>รือเสาะ!C68+ท้องถิ่นเทศบาลตำบลรือเสาะ!C68</f>
        <v>208</v>
      </c>
      <c r="D68" s="13">
        <f t="shared" si="1"/>
        <v>377</v>
      </c>
    </row>
    <row r="69" spans="1:4" ht="26.25">
      <c r="A69" s="6">
        <v>66</v>
      </c>
      <c r="B69" s="4">
        <f>รือเสาะ!B69+ท้องถิ่นเทศบาลตำบลรือเสาะ!B69</f>
        <v>183</v>
      </c>
      <c r="C69" s="4">
        <f>รือเสาะ!C69+ท้องถิ่นเทศบาลตำบลรือเสาะ!C69</f>
        <v>224</v>
      </c>
      <c r="D69" s="13">
        <f t="shared" si="1"/>
        <v>407</v>
      </c>
    </row>
    <row r="70" spans="1:4" ht="26.25">
      <c r="A70" s="6">
        <v>67</v>
      </c>
      <c r="B70" s="4">
        <f>รือเสาะ!B70+ท้องถิ่นเทศบาลตำบลรือเสาะ!B70</f>
        <v>158</v>
      </c>
      <c r="C70" s="4">
        <f>รือเสาะ!C70+ท้องถิ่นเทศบาลตำบลรือเสาะ!C70</f>
        <v>181</v>
      </c>
      <c r="D70" s="13">
        <f t="shared" si="1"/>
        <v>339</v>
      </c>
    </row>
    <row r="71" spans="1:4" ht="26.25">
      <c r="A71" s="6">
        <v>68</v>
      </c>
      <c r="B71" s="4">
        <f>รือเสาะ!B71+ท้องถิ่นเทศบาลตำบลรือเสาะ!B71</f>
        <v>164</v>
      </c>
      <c r="C71" s="4">
        <f>รือเสาะ!C71+ท้องถิ่นเทศบาลตำบลรือเสาะ!C71</f>
        <v>192</v>
      </c>
      <c r="D71" s="13">
        <f t="shared" si="1"/>
        <v>356</v>
      </c>
    </row>
    <row r="72" spans="1:4" ht="26.25">
      <c r="A72" s="6">
        <v>69</v>
      </c>
      <c r="B72" s="4">
        <f>รือเสาะ!B72+ท้องถิ่นเทศบาลตำบลรือเสาะ!B72</f>
        <v>159</v>
      </c>
      <c r="C72" s="4">
        <f>รือเสาะ!C72+ท้องถิ่นเทศบาลตำบลรือเสาะ!C72</f>
        <v>178</v>
      </c>
      <c r="D72" s="16">
        <f t="shared" si="1"/>
        <v>337</v>
      </c>
    </row>
    <row r="73" spans="1:4" ht="26.25">
      <c r="A73" s="3">
        <v>70</v>
      </c>
      <c r="B73" s="4">
        <f>รือเสาะ!B73+ท้องถิ่นเทศบาลตำบลรือเสาะ!B73</f>
        <v>99</v>
      </c>
      <c r="C73" s="4">
        <f>รือเสาะ!C73+ท้องถิ่นเทศบาลตำบลรือเสาะ!C73</f>
        <v>134</v>
      </c>
      <c r="D73" s="4">
        <f>SUM(B73:C73)</f>
        <v>233</v>
      </c>
    </row>
    <row r="74" spans="1:4" ht="26.25">
      <c r="A74" s="8">
        <v>71</v>
      </c>
      <c r="B74" s="4">
        <f>รือเสาะ!B74+ท้องถิ่นเทศบาลตำบลรือเสาะ!B74</f>
        <v>92</v>
      </c>
      <c r="C74" s="4">
        <f>รือเสาะ!C74+ท้องถิ่นเทศบาลตำบลรือเสาะ!C74</f>
        <v>125</v>
      </c>
      <c r="D74" s="15">
        <f>SUM(B74:C74)</f>
        <v>217</v>
      </c>
    </row>
    <row r="75" spans="1:4" ht="26.25">
      <c r="A75" s="6">
        <v>72</v>
      </c>
      <c r="B75" s="4">
        <f>รือเสาะ!B75+ท้องถิ่นเทศบาลตำบลรือเสาะ!B75</f>
        <v>72</v>
      </c>
      <c r="C75" s="4">
        <f>รือเสาะ!C75+ท้องถิ่นเทศบาลตำบลรือเสาะ!C75</f>
        <v>81</v>
      </c>
      <c r="D75" s="15">
        <f aca="true" t="shared" si="2" ref="D75:D105">SUM(B75:C75)</f>
        <v>153</v>
      </c>
    </row>
    <row r="76" spans="1:4" ht="26.25">
      <c r="A76" s="6">
        <v>73</v>
      </c>
      <c r="B76" s="4">
        <f>รือเสาะ!B76+ท้องถิ่นเทศบาลตำบลรือเสาะ!B76</f>
        <v>106</v>
      </c>
      <c r="C76" s="4">
        <f>รือเสาะ!C76+ท้องถิ่นเทศบาลตำบลรือเสาะ!C76</f>
        <v>103</v>
      </c>
      <c r="D76" s="15">
        <f t="shared" si="2"/>
        <v>209</v>
      </c>
    </row>
    <row r="77" spans="1:4" ht="26.25">
      <c r="A77" s="6">
        <v>74</v>
      </c>
      <c r="B77" s="4">
        <f>รือเสาะ!B77+ท้องถิ่นเทศบาลตำบลรือเสาะ!B77</f>
        <v>96</v>
      </c>
      <c r="C77" s="4">
        <f>รือเสาะ!C77+ท้องถิ่นเทศบาลตำบลรือเสาะ!C77</f>
        <v>98</v>
      </c>
      <c r="D77" s="15">
        <f t="shared" si="2"/>
        <v>194</v>
      </c>
    </row>
    <row r="78" spans="1:4" ht="26.25">
      <c r="A78" s="6">
        <v>75</v>
      </c>
      <c r="B78" s="4">
        <f>รือเสาะ!B78+ท้องถิ่นเทศบาลตำบลรือเสาะ!B78</f>
        <v>85</v>
      </c>
      <c r="C78" s="4">
        <f>รือเสาะ!C78+ท้องถิ่นเทศบาลตำบลรือเสาะ!C78</f>
        <v>105</v>
      </c>
      <c r="D78" s="15">
        <f t="shared" si="2"/>
        <v>190</v>
      </c>
    </row>
    <row r="79" spans="1:4" ht="26.25">
      <c r="A79" s="6">
        <v>76</v>
      </c>
      <c r="B79" s="4">
        <f>รือเสาะ!B79+ท้องถิ่นเทศบาลตำบลรือเสาะ!B79</f>
        <v>66</v>
      </c>
      <c r="C79" s="4">
        <f>รือเสาะ!C79+ท้องถิ่นเทศบาลตำบลรือเสาะ!C79</f>
        <v>130</v>
      </c>
      <c r="D79" s="15">
        <f t="shared" si="2"/>
        <v>196</v>
      </c>
    </row>
    <row r="80" spans="1:4" ht="26.25">
      <c r="A80" s="6">
        <v>77</v>
      </c>
      <c r="B80" s="4">
        <f>รือเสาะ!B80+ท้องถิ่นเทศบาลตำบลรือเสาะ!B80</f>
        <v>80</v>
      </c>
      <c r="C80" s="4">
        <f>รือเสาะ!C80+ท้องถิ่นเทศบาลตำบลรือเสาะ!C80</f>
        <v>89</v>
      </c>
      <c r="D80" s="15">
        <f t="shared" si="2"/>
        <v>169</v>
      </c>
    </row>
    <row r="81" spans="1:4" ht="26.25">
      <c r="A81" s="6">
        <v>78</v>
      </c>
      <c r="B81" s="4">
        <f>รือเสาะ!B81+ท้องถิ่นเทศบาลตำบลรือเสาะ!B81</f>
        <v>54</v>
      </c>
      <c r="C81" s="4">
        <f>รือเสาะ!C81+ท้องถิ่นเทศบาลตำบลรือเสาะ!C81</f>
        <v>114</v>
      </c>
      <c r="D81" s="15">
        <f t="shared" si="2"/>
        <v>168</v>
      </c>
    </row>
    <row r="82" spans="1:4" ht="26.25">
      <c r="A82" s="6">
        <v>79</v>
      </c>
      <c r="B82" s="4">
        <f>รือเสาะ!B82+ท้องถิ่นเทศบาลตำบลรือเสาะ!B82</f>
        <v>59</v>
      </c>
      <c r="C82" s="4">
        <f>รือเสาะ!C82+ท้องถิ่นเทศบาลตำบลรือเสาะ!C82</f>
        <v>95</v>
      </c>
      <c r="D82" s="15">
        <f t="shared" si="2"/>
        <v>154</v>
      </c>
    </row>
    <row r="83" spans="1:4" ht="26.25">
      <c r="A83" s="6">
        <v>80</v>
      </c>
      <c r="B83" s="4">
        <f>รือเสาะ!B83+ท้องถิ่นเทศบาลตำบลรือเสาะ!B83</f>
        <v>65</v>
      </c>
      <c r="C83" s="4">
        <f>รือเสาะ!C83+ท้องถิ่นเทศบาลตำบลรือเสาะ!C83</f>
        <v>64</v>
      </c>
      <c r="D83" s="15">
        <f t="shared" si="2"/>
        <v>129</v>
      </c>
    </row>
    <row r="84" spans="1:4" ht="26.25">
      <c r="A84" s="6">
        <v>81</v>
      </c>
      <c r="B84" s="4">
        <f>รือเสาะ!B84+ท้องถิ่นเทศบาลตำบลรือเสาะ!B84</f>
        <v>55</v>
      </c>
      <c r="C84" s="4">
        <f>รือเสาะ!C84+ท้องถิ่นเทศบาลตำบลรือเสาะ!C84</f>
        <v>130</v>
      </c>
      <c r="D84" s="15">
        <f t="shared" si="2"/>
        <v>185</v>
      </c>
    </row>
    <row r="85" spans="1:4" ht="26.25">
      <c r="A85" s="6">
        <v>82</v>
      </c>
      <c r="B85" s="4">
        <f>รือเสาะ!B85+ท้องถิ่นเทศบาลตำบลรือเสาะ!B85</f>
        <v>40</v>
      </c>
      <c r="C85" s="4">
        <f>รือเสาะ!C85+ท้องถิ่นเทศบาลตำบลรือเสาะ!C85</f>
        <v>66</v>
      </c>
      <c r="D85" s="15">
        <f t="shared" si="2"/>
        <v>106</v>
      </c>
    </row>
    <row r="86" spans="1:4" ht="26.25">
      <c r="A86" s="6">
        <v>83</v>
      </c>
      <c r="B86" s="4">
        <f>รือเสาะ!B86+ท้องถิ่นเทศบาลตำบลรือเสาะ!B86</f>
        <v>39</v>
      </c>
      <c r="C86" s="4">
        <f>รือเสาะ!C86+ท้องถิ่นเทศบาลตำบลรือเสาะ!C86</f>
        <v>59</v>
      </c>
      <c r="D86" s="15">
        <f t="shared" si="2"/>
        <v>98</v>
      </c>
    </row>
    <row r="87" spans="1:4" ht="26.25">
      <c r="A87" s="6">
        <v>84</v>
      </c>
      <c r="B87" s="4">
        <f>รือเสาะ!B87+ท้องถิ่นเทศบาลตำบลรือเสาะ!B87</f>
        <v>29</v>
      </c>
      <c r="C87" s="4">
        <f>รือเสาะ!C87+ท้องถิ่นเทศบาลตำบลรือเสาะ!C87</f>
        <v>48</v>
      </c>
      <c r="D87" s="15">
        <f t="shared" si="2"/>
        <v>77</v>
      </c>
    </row>
    <row r="88" spans="1:4" ht="26.25">
      <c r="A88" s="6">
        <v>85</v>
      </c>
      <c r="B88" s="4">
        <f>รือเสาะ!B88+ท้องถิ่นเทศบาลตำบลรือเสาะ!B88</f>
        <v>28</v>
      </c>
      <c r="C88" s="4">
        <f>รือเสาะ!C88+ท้องถิ่นเทศบาลตำบลรือเสาะ!C88</f>
        <v>47</v>
      </c>
      <c r="D88" s="15">
        <f t="shared" si="2"/>
        <v>75</v>
      </c>
    </row>
    <row r="89" spans="1:4" ht="26.25">
      <c r="A89" s="6">
        <v>86</v>
      </c>
      <c r="B89" s="4">
        <f>รือเสาะ!B89+ท้องถิ่นเทศบาลตำบลรือเสาะ!B89</f>
        <v>39</v>
      </c>
      <c r="C89" s="4">
        <f>รือเสาะ!C89+ท้องถิ่นเทศบาลตำบลรือเสาะ!C89</f>
        <v>90</v>
      </c>
      <c r="D89" s="15">
        <f t="shared" si="2"/>
        <v>129</v>
      </c>
    </row>
    <row r="90" spans="1:4" ht="26.25">
      <c r="A90" s="6">
        <v>87</v>
      </c>
      <c r="B90" s="4">
        <f>รือเสาะ!B90+ท้องถิ่นเทศบาลตำบลรือเสาะ!B90</f>
        <v>20</v>
      </c>
      <c r="C90" s="4">
        <f>รือเสาะ!C90+ท้องถิ่นเทศบาลตำบลรือเสาะ!C90</f>
        <v>27</v>
      </c>
      <c r="D90" s="15">
        <f t="shared" si="2"/>
        <v>47</v>
      </c>
    </row>
    <row r="91" spans="1:4" ht="26.25">
      <c r="A91" s="6">
        <v>88</v>
      </c>
      <c r="B91" s="4">
        <f>รือเสาะ!B91+ท้องถิ่นเทศบาลตำบลรือเสาะ!B91</f>
        <v>15</v>
      </c>
      <c r="C91" s="4">
        <f>รือเสาะ!C91+ท้องถิ่นเทศบาลตำบลรือเสาะ!C91</f>
        <v>25</v>
      </c>
      <c r="D91" s="15">
        <f t="shared" si="2"/>
        <v>40</v>
      </c>
    </row>
    <row r="92" spans="1:4" ht="26.25">
      <c r="A92" s="6">
        <v>89</v>
      </c>
      <c r="B92" s="4">
        <f>รือเสาะ!B92+ท้องถิ่นเทศบาลตำบลรือเสาะ!B92</f>
        <v>15</v>
      </c>
      <c r="C92" s="4">
        <f>รือเสาะ!C92+ท้องถิ่นเทศบาลตำบลรือเสาะ!C92</f>
        <v>39</v>
      </c>
      <c r="D92" s="15">
        <f t="shared" si="2"/>
        <v>54</v>
      </c>
    </row>
    <row r="93" spans="1:4" ht="26.25">
      <c r="A93" s="6">
        <v>90</v>
      </c>
      <c r="B93" s="4">
        <f>รือเสาะ!B93+ท้องถิ่นเทศบาลตำบลรือเสาะ!B93</f>
        <v>6</v>
      </c>
      <c r="C93" s="4">
        <f>รือเสาะ!C93+ท้องถิ่นเทศบาลตำบลรือเสาะ!C93</f>
        <v>23</v>
      </c>
      <c r="D93" s="15">
        <f t="shared" si="2"/>
        <v>29</v>
      </c>
    </row>
    <row r="94" spans="1:4" ht="26.25">
      <c r="A94" s="6">
        <v>91</v>
      </c>
      <c r="B94" s="4">
        <f>รือเสาะ!B94+ท้องถิ่นเทศบาลตำบลรือเสาะ!B94</f>
        <v>31</v>
      </c>
      <c r="C94" s="4">
        <f>รือเสาะ!C94+ท้องถิ่นเทศบาลตำบลรือเสาะ!C94</f>
        <v>40</v>
      </c>
      <c r="D94" s="15">
        <f t="shared" si="2"/>
        <v>71</v>
      </c>
    </row>
    <row r="95" spans="1:4" ht="26.25">
      <c r="A95" s="6">
        <v>92</v>
      </c>
      <c r="B95" s="4">
        <f>รือเสาะ!B95+ท้องถิ่นเทศบาลตำบลรือเสาะ!B95</f>
        <v>5</v>
      </c>
      <c r="C95" s="4">
        <f>รือเสาะ!C95+ท้องถิ่นเทศบาลตำบลรือเสาะ!C95</f>
        <v>11</v>
      </c>
      <c r="D95" s="15">
        <f t="shared" si="2"/>
        <v>16</v>
      </c>
    </row>
    <row r="96" spans="1:4" ht="26.25">
      <c r="A96" s="6">
        <v>93</v>
      </c>
      <c r="B96" s="4">
        <f>รือเสาะ!B96+ท้องถิ่นเทศบาลตำบลรือเสาะ!B96</f>
        <v>9</v>
      </c>
      <c r="C96" s="4">
        <f>รือเสาะ!C96+ท้องถิ่นเทศบาลตำบลรือเสาะ!C96</f>
        <v>12</v>
      </c>
      <c r="D96" s="15">
        <f t="shared" si="2"/>
        <v>21</v>
      </c>
    </row>
    <row r="97" spans="1:4" ht="26.25">
      <c r="A97" s="6">
        <v>94</v>
      </c>
      <c r="B97" s="4">
        <f>รือเสาะ!B97+ท้องถิ่นเทศบาลตำบลรือเสาะ!B97</f>
        <v>10</v>
      </c>
      <c r="C97" s="4">
        <f>รือเสาะ!C97+ท้องถิ่นเทศบาลตำบลรือเสาะ!C97</f>
        <v>5</v>
      </c>
      <c r="D97" s="15">
        <f t="shared" si="2"/>
        <v>15</v>
      </c>
    </row>
    <row r="98" spans="1:4" ht="26.25">
      <c r="A98" s="6">
        <v>95</v>
      </c>
      <c r="B98" s="4">
        <f>รือเสาะ!B98+ท้องถิ่นเทศบาลตำบลรือเสาะ!B98</f>
        <v>0</v>
      </c>
      <c r="C98" s="4">
        <f>รือเสาะ!C98+ท้องถิ่นเทศบาลตำบลรือเสาะ!C98</f>
        <v>2</v>
      </c>
      <c r="D98" s="15">
        <f t="shared" si="2"/>
        <v>2</v>
      </c>
    </row>
    <row r="99" spans="1:4" ht="26.25">
      <c r="A99" s="6">
        <v>96</v>
      </c>
      <c r="B99" s="4">
        <f>รือเสาะ!B99+ท้องถิ่นเทศบาลตำบลรือเสาะ!B99</f>
        <v>11</v>
      </c>
      <c r="C99" s="4">
        <f>รือเสาะ!C99+ท้องถิ่นเทศบาลตำบลรือเสาะ!C99</f>
        <v>15</v>
      </c>
      <c r="D99" s="15">
        <f t="shared" si="2"/>
        <v>26</v>
      </c>
    </row>
    <row r="100" spans="1:4" ht="26.25">
      <c r="A100" s="6">
        <v>97</v>
      </c>
      <c r="B100" s="4">
        <f>รือเสาะ!B100+ท้องถิ่นเทศบาลตำบลรือเสาะ!B100</f>
        <v>4</v>
      </c>
      <c r="C100" s="4">
        <f>รือเสาะ!C100+ท้องถิ่นเทศบาลตำบลรือเสาะ!C100</f>
        <v>4</v>
      </c>
      <c r="D100" s="15">
        <f t="shared" si="2"/>
        <v>8</v>
      </c>
    </row>
    <row r="101" spans="1:4" ht="26.25">
      <c r="A101" s="6">
        <v>98</v>
      </c>
      <c r="B101" s="4">
        <f>รือเสาะ!B101+ท้องถิ่นเทศบาลตำบลรือเสาะ!B101</f>
        <v>1</v>
      </c>
      <c r="C101" s="4">
        <f>รือเสาะ!C101+ท้องถิ่นเทศบาลตำบลรือเสาะ!C101</f>
        <v>2</v>
      </c>
      <c r="D101" s="15">
        <f t="shared" si="2"/>
        <v>3</v>
      </c>
    </row>
    <row r="102" spans="1:4" ht="26.25">
      <c r="A102" s="6">
        <v>99</v>
      </c>
      <c r="B102" s="4">
        <f>รือเสาะ!B102+ท้องถิ่นเทศบาลตำบลรือเสาะ!B102</f>
        <v>1</v>
      </c>
      <c r="C102" s="4">
        <f>รือเสาะ!C102+ท้องถิ่นเทศบาลตำบลรือเสาะ!C102</f>
        <v>3</v>
      </c>
      <c r="D102" s="15">
        <f t="shared" si="2"/>
        <v>4</v>
      </c>
    </row>
    <row r="103" spans="1:4" ht="26.25">
      <c r="A103" s="6">
        <v>100</v>
      </c>
      <c r="B103" s="4">
        <f>รือเสาะ!B103+ท้องถิ่นเทศบาลตำบลรือเสาะ!B103</f>
        <v>2</v>
      </c>
      <c r="C103" s="4">
        <f>รือเสาะ!C103+ท้องถิ่นเทศบาลตำบลรือเสาะ!C103</f>
        <v>5</v>
      </c>
      <c r="D103" s="15">
        <f t="shared" si="2"/>
        <v>7</v>
      </c>
    </row>
    <row r="104" spans="1:4" ht="26.25">
      <c r="A104" s="6" t="s">
        <v>5</v>
      </c>
      <c r="B104" s="4">
        <f>รือเสาะ!B104+ท้องถิ่นเทศบาลตำบลรือเสาะ!B104</f>
        <v>7</v>
      </c>
      <c r="C104" s="4">
        <f>รือเสาะ!C104+ท้องถิ่นเทศบาลตำบลรือเสาะ!C104</f>
        <v>10</v>
      </c>
      <c r="D104" s="15">
        <f t="shared" si="2"/>
        <v>17</v>
      </c>
    </row>
    <row r="105" spans="1:4" ht="26.25">
      <c r="A105" s="7" t="s">
        <v>6</v>
      </c>
      <c r="B105" s="4">
        <f>รือเสาะ!B105+ท้องถิ่นเทศบาลตำบลรือเสาะ!B105</f>
        <v>0</v>
      </c>
      <c r="C105" s="4">
        <f>รือเสาะ!C105+ท้องถิ่นเทศบาลตำบลรือเสาะ!C105</f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35620</v>
      </c>
      <c r="C106" s="9">
        <f>SUM(C3:C105)</f>
        <v>36153</v>
      </c>
      <c r="D106" s="9">
        <f>SUM(D3:D105)</f>
        <v>71773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D106"/>
  <sheetViews>
    <sheetView zoomScale="120" zoomScaleNormal="120" zoomScalePageLayoutView="0" workbookViewId="0" topLeftCell="A98">
      <selection activeCell="C38" sqref="C38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51" t="s">
        <v>119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291</v>
      </c>
      <c r="C3" s="4">
        <v>290</v>
      </c>
      <c r="D3" s="4">
        <f>SUM(B3:C3)</f>
        <v>581</v>
      </c>
    </row>
    <row r="4" spans="1:4" ht="26.25">
      <c r="A4" s="6">
        <v>1</v>
      </c>
      <c r="B4" s="13">
        <v>317</v>
      </c>
      <c r="C4" s="4">
        <v>321</v>
      </c>
      <c r="D4" s="13">
        <f aca="true" t="shared" si="0" ref="D4:D37">SUM(B4:C4)</f>
        <v>638</v>
      </c>
    </row>
    <row r="5" spans="1:4" ht="26.25">
      <c r="A5" s="6">
        <v>2</v>
      </c>
      <c r="B5" s="13">
        <v>345</v>
      </c>
      <c r="C5" s="13">
        <v>300</v>
      </c>
      <c r="D5" s="13">
        <f t="shared" si="0"/>
        <v>645</v>
      </c>
    </row>
    <row r="6" spans="1:4" ht="26.25">
      <c r="A6" s="6">
        <v>3</v>
      </c>
      <c r="B6" s="13">
        <v>345</v>
      </c>
      <c r="C6" s="13">
        <v>328</v>
      </c>
      <c r="D6" s="13">
        <f t="shared" si="0"/>
        <v>673</v>
      </c>
    </row>
    <row r="7" spans="1:4" ht="26.25">
      <c r="A7" s="6">
        <v>4</v>
      </c>
      <c r="B7" s="13">
        <v>366</v>
      </c>
      <c r="C7" s="13">
        <v>382</v>
      </c>
      <c r="D7" s="13">
        <f t="shared" si="0"/>
        <v>748</v>
      </c>
    </row>
    <row r="8" spans="1:4" ht="26.25">
      <c r="A8" s="6">
        <v>5</v>
      </c>
      <c r="B8" s="13">
        <v>387</v>
      </c>
      <c r="C8" s="13">
        <v>396</v>
      </c>
      <c r="D8" s="13">
        <f t="shared" si="0"/>
        <v>783</v>
      </c>
    </row>
    <row r="9" spans="1:4" ht="26.25">
      <c r="A9" s="6">
        <v>6</v>
      </c>
      <c r="B9" s="13">
        <v>351</v>
      </c>
      <c r="C9" s="13">
        <v>339</v>
      </c>
      <c r="D9" s="13">
        <f t="shared" si="0"/>
        <v>690</v>
      </c>
    </row>
    <row r="10" spans="1:4" ht="26.25">
      <c r="A10" s="6">
        <v>7</v>
      </c>
      <c r="B10" s="13">
        <v>343</v>
      </c>
      <c r="C10" s="13">
        <v>328</v>
      </c>
      <c r="D10" s="13">
        <f t="shared" si="0"/>
        <v>671</v>
      </c>
    </row>
    <row r="11" spans="1:4" ht="26.25">
      <c r="A11" s="6">
        <v>8</v>
      </c>
      <c r="B11" s="13">
        <v>353</v>
      </c>
      <c r="C11" s="13">
        <v>337</v>
      </c>
      <c r="D11" s="13">
        <f t="shared" si="0"/>
        <v>690</v>
      </c>
    </row>
    <row r="12" spans="1:4" ht="26.25">
      <c r="A12" s="6">
        <v>9</v>
      </c>
      <c r="B12" s="13">
        <v>359</v>
      </c>
      <c r="C12" s="13">
        <v>357</v>
      </c>
      <c r="D12" s="13">
        <f t="shared" si="0"/>
        <v>716</v>
      </c>
    </row>
    <row r="13" spans="1:4" ht="26.25">
      <c r="A13" s="6">
        <v>10</v>
      </c>
      <c r="B13" s="13">
        <v>327</v>
      </c>
      <c r="C13" s="13">
        <v>330</v>
      </c>
      <c r="D13" s="13">
        <f t="shared" si="0"/>
        <v>657</v>
      </c>
    </row>
    <row r="14" spans="1:4" ht="26.25">
      <c r="A14" s="6">
        <v>11</v>
      </c>
      <c r="B14" s="13">
        <v>351</v>
      </c>
      <c r="C14" s="13">
        <v>343</v>
      </c>
      <c r="D14" s="13">
        <f t="shared" si="0"/>
        <v>694</v>
      </c>
    </row>
    <row r="15" spans="1:4" ht="26.25">
      <c r="A15" s="6">
        <v>12</v>
      </c>
      <c r="B15" s="13">
        <v>346</v>
      </c>
      <c r="C15" s="13">
        <v>355</v>
      </c>
      <c r="D15" s="13">
        <f t="shared" si="0"/>
        <v>701</v>
      </c>
    </row>
    <row r="16" spans="1:4" ht="26.25">
      <c r="A16" s="6">
        <v>13</v>
      </c>
      <c r="B16" s="13">
        <v>356</v>
      </c>
      <c r="C16" s="13">
        <v>305</v>
      </c>
      <c r="D16" s="13">
        <f t="shared" si="0"/>
        <v>661</v>
      </c>
    </row>
    <row r="17" spans="1:4" ht="26.25">
      <c r="A17" s="6">
        <v>14</v>
      </c>
      <c r="B17" s="13">
        <v>353</v>
      </c>
      <c r="C17" s="13">
        <v>318</v>
      </c>
      <c r="D17" s="13">
        <f t="shared" si="0"/>
        <v>671</v>
      </c>
    </row>
    <row r="18" spans="1:4" ht="26.25">
      <c r="A18" s="6">
        <v>15</v>
      </c>
      <c r="B18" s="13">
        <v>329</v>
      </c>
      <c r="C18" s="13">
        <v>350</v>
      </c>
      <c r="D18" s="13">
        <f t="shared" si="0"/>
        <v>679</v>
      </c>
    </row>
    <row r="19" spans="1:4" ht="26.25">
      <c r="A19" s="6">
        <v>16</v>
      </c>
      <c r="B19" s="13">
        <v>358</v>
      </c>
      <c r="C19" s="13">
        <v>347</v>
      </c>
      <c r="D19" s="13">
        <f t="shared" si="0"/>
        <v>705</v>
      </c>
    </row>
    <row r="20" spans="1:4" ht="26.25">
      <c r="A20" s="6">
        <v>17</v>
      </c>
      <c r="B20" s="13">
        <v>325</v>
      </c>
      <c r="C20" s="13">
        <v>310</v>
      </c>
      <c r="D20" s="13">
        <f t="shared" si="0"/>
        <v>635</v>
      </c>
    </row>
    <row r="21" spans="1:4" ht="26.25">
      <c r="A21" s="6">
        <v>18</v>
      </c>
      <c r="B21" s="13">
        <v>307</v>
      </c>
      <c r="C21" s="13">
        <v>301</v>
      </c>
      <c r="D21" s="13">
        <f t="shared" si="0"/>
        <v>608</v>
      </c>
    </row>
    <row r="22" spans="1:4" ht="26.25">
      <c r="A22" s="6">
        <v>19</v>
      </c>
      <c r="B22" s="13">
        <v>342</v>
      </c>
      <c r="C22" s="13">
        <v>288</v>
      </c>
      <c r="D22" s="13">
        <f t="shared" si="0"/>
        <v>630</v>
      </c>
    </row>
    <row r="23" spans="1:4" ht="26.25">
      <c r="A23" s="6">
        <v>20</v>
      </c>
      <c r="B23" s="13">
        <v>342</v>
      </c>
      <c r="C23" s="13">
        <v>307</v>
      </c>
      <c r="D23" s="13">
        <f t="shared" si="0"/>
        <v>649</v>
      </c>
    </row>
    <row r="24" spans="1:4" ht="26.25">
      <c r="A24" s="6">
        <v>21</v>
      </c>
      <c r="B24" s="13">
        <v>345</v>
      </c>
      <c r="C24" s="13">
        <v>318</v>
      </c>
      <c r="D24" s="13">
        <f t="shared" si="0"/>
        <v>663</v>
      </c>
    </row>
    <row r="25" spans="1:4" ht="26.25">
      <c r="A25" s="6">
        <v>22</v>
      </c>
      <c r="B25" s="13">
        <v>323</v>
      </c>
      <c r="C25" s="13">
        <v>285</v>
      </c>
      <c r="D25" s="13">
        <f>SUM(B25:C25)</f>
        <v>608</v>
      </c>
    </row>
    <row r="26" spans="1:4" ht="26.25">
      <c r="A26" s="6">
        <v>23</v>
      </c>
      <c r="B26" s="13">
        <v>318</v>
      </c>
      <c r="C26" s="13">
        <v>320</v>
      </c>
      <c r="D26" s="13">
        <f t="shared" si="0"/>
        <v>638</v>
      </c>
    </row>
    <row r="27" spans="1:4" ht="26.25">
      <c r="A27" s="6">
        <v>24</v>
      </c>
      <c r="B27" s="13">
        <v>359</v>
      </c>
      <c r="C27" s="13">
        <v>320</v>
      </c>
      <c r="D27" s="13">
        <f t="shared" si="0"/>
        <v>679</v>
      </c>
    </row>
    <row r="28" spans="1:4" ht="26.25">
      <c r="A28" s="6">
        <v>25</v>
      </c>
      <c r="B28" s="13">
        <v>368</v>
      </c>
      <c r="C28" s="13">
        <v>296</v>
      </c>
      <c r="D28" s="13">
        <f t="shared" si="0"/>
        <v>664</v>
      </c>
    </row>
    <row r="29" spans="1:4" ht="26.25">
      <c r="A29" s="6">
        <v>26</v>
      </c>
      <c r="B29" s="13">
        <v>331</v>
      </c>
      <c r="C29" s="13">
        <v>280</v>
      </c>
      <c r="D29" s="13">
        <f t="shared" si="0"/>
        <v>611</v>
      </c>
    </row>
    <row r="30" spans="1:4" ht="26.25">
      <c r="A30" s="6">
        <v>27</v>
      </c>
      <c r="B30" s="13">
        <v>340</v>
      </c>
      <c r="C30" s="13">
        <v>342</v>
      </c>
      <c r="D30" s="13">
        <f t="shared" si="0"/>
        <v>682</v>
      </c>
    </row>
    <row r="31" spans="1:4" ht="26.25">
      <c r="A31" s="6">
        <v>28</v>
      </c>
      <c r="B31" s="13">
        <v>280</v>
      </c>
      <c r="C31" s="13">
        <v>292</v>
      </c>
      <c r="D31" s="13">
        <f t="shared" si="0"/>
        <v>572</v>
      </c>
    </row>
    <row r="32" spans="1:4" ht="26.25">
      <c r="A32" s="6">
        <v>29</v>
      </c>
      <c r="B32" s="13">
        <v>313</v>
      </c>
      <c r="C32" s="13">
        <v>302</v>
      </c>
      <c r="D32" s="13">
        <f t="shared" si="0"/>
        <v>615</v>
      </c>
    </row>
    <row r="33" spans="1:4" ht="26.25">
      <c r="A33" s="6">
        <v>30</v>
      </c>
      <c r="B33" s="13">
        <v>276</v>
      </c>
      <c r="C33" s="13">
        <v>269</v>
      </c>
      <c r="D33" s="13">
        <f t="shared" si="0"/>
        <v>545</v>
      </c>
    </row>
    <row r="34" spans="1:4" ht="26.25">
      <c r="A34" s="6">
        <v>31</v>
      </c>
      <c r="B34" s="13">
        <v>273</v>
      </c>
      <c r="C34" s="13">
        <v>253</v>
      </c>
      <c r="D34" s="13">
        <f t="shared" si="0"/>
        <v>526</v>
      </c>
    </row>
    <row r="35" spans="1:4" ht="26.25">
      <c r="A35" s="6">
        <v>32</v>
      </c>
      <c r="B35" s="13">
        <v>256</v>
      </c>
      <c r="C35" s="13">
        <v>267</v>
      </c>
      <c r="D35" s="13">
        <f t="shared" si="0"/>
        <v>523</v>
      </c>
    </row>
    <row r="36" spans="1:4" ht="26.25">
      <c r="A36" s="6">
        <v>33</v>
      </c>
      <c r="B36" s="13">
        <v>231</v>
      </c>
      <c r="C36" s="13">
        <v>225</v>
      </c>
      <c r="D36" s="13">
        <f t="shared" si="0"/>
        <v>456</v>
      </c>
    </row>
    <row r="37" spans="1:4" ht="26.25">
      <c r="A37" s="7">
        <v>34</v>
      </c>
      <c r="B37" s="16">
        <v>257</v>
      </c>
      <c r="C37" s="14">
        <v>248</v>
      </c>
      <c r="D37" s="16">
        <f t="shared" si="0"/>
        <v>505</v>
      </c>
    </row>
    <row r="38" spans="1:4" ht="26.25">
      <c r="A38" s="3">
        <v>35</v>
      </c>
      <c r="B38" s="4">
        <v>277</v>
      </c>
      <c r="C38" s="17">
        <v>259</v>
      </c>
      <c r="D38" s="4">
        <f>SUM(B38:C38)</f>
        <v>536</v>
      </c>
    </row>
    <row r="39" spans="1:4" ht="26.25">
      <c r="A39" s="6">
        <v>36</v>
      </c>
      <c r="B39" s="13">
        <v>254</v>
      </c>
      <c r="C39" s="4">
        <v>235</v>
      </c>
      <c r="D39" s="13">
        <f aca="true" t="shared" si="1" ref="D39:D72">SUM(B39:C39)</f>
        <v>489</v>
      </c>
    </row>
    <row r="40" spans="1:4" ht="26.25">
      <c r="A40" s="6">
        <v>37</v>
      </c>
      <c r="B40" s="13">
        <v>220</v>
      </c>
      <c r="C40" s="13">
        <v>205</v>
      </c>
      <c r="D40" s="13">
        <f t="shared" si="1"/>
        <v>425</v>
      </c>
    </row>
    <row r="41" spans="1:4" ht="26.25">
      <c r="A41" s="6">
        <v>38</v>
      </c>
      <c r="B41" s="13">
        <v>240</v>
      </c>
      <c r="C41" s="13">
        <v>208</v>
      </c>
      <c r="D41" s="13">
        <f t="shared" si="1"/>
        <v>448</v>
      </c>
    </row>
    <row r="42" spans="1:4" ht="26.25">
      <c r="A42" s="6">
        <v>39</v>
      </c>
      <c r="B42" s="13">
        <v>189</v>
      </c>
      <c r="C42" s="13">
        <v>200</v>
      </c>
      <c r="D42" s="13">
        <f t="shared" si="1"/>
        <v>389</v>
      </c>
    </row>
    <row r="43" spans="1:4" ht="26.25">
      <c r="A43" s="6">
        <v>40</v>
      </c>
      <c r="B43" s="13">
        <v>226</v>
      </c>
      <c r="C43" s="13">
        <v>212</v>
      </c>
      <c r="D43" s="13">
        <f t="shared" si="1"/>
        <v>438</v>
      </c>
    </row>
    <row r="44" spans="1:4" ht="26.25">
      <c r="A44" s="6">
        <v>41</v>
      </c>
      <c r="B44" s="13">
        <v>180</v>
      </c>
      <c r="C44" s="13">
        <v>195</v>
      </c>
      <c r="D44" s="13">
        <f t="shared" si="1"/>
        <v>375</v>
      </c>
    </row>
    <row r="45" spans="1:4" ht="26.25">
      <c r="A45" s="6">
        <v>42</v>
      </c>
      <c r="B45" s="13">
        <v>186</v>
      </c>
      <c r="C45" s="13">
        <v>181</v>
      </c>
      <c r="D45" s="13">
        <f t="shared" si="1"/>
        <v>367</v>
      </c>
    </row>
    <row r="46" spans="1:4" ht="26.25">
      <c r="A46" s="6">
        <v>43</v>
      </c>
      <c r="B46" s="13">
        <v>215</v>
      </c>
      <c r="C46" s="13">
        <v>194</v>
      </c>
      <c r="D46" s="13">
        <f t="shared" si="1"/>
        <v>409</v>
      </c>
    </row>
    <row r="47" spans="1:4" ht="26.25">
      <c r="A47" s="6">
        <v>44</v>
      </c>
      <c r="B47" s="13">
        <v>229</v>
      </c>
      <c r="C47" s="13">
        <v>228</v>
      </c>
      <c r="D47" s="13">
        <f t="shared" si="1"/>
        <v>457</v>
      </c>
    </row>
    <row r="48" spans="1:4" ht="26.25">
      <c r="A48" s="6">
        <v>45</v>
      </c>
      <c r="B48" s="13">
        <v>195</v>
      </c>
      <c r="C48" s="13">
        <v>186</v>
      </c>
      <c r="D48" s="13">
        <f t="shared" si="1"/>
        <v>381</v>
      </c>
    </row>
    <row r="49" spans="1:4" ht="26.25">
      <c r="A49" s="6">
        <v>46</v>
      </c>
      <c r="B49" s="13">
        <v>200</v>
      </c>
      <c r="C49" s="13">
        <v>208</v>
      </c>
      <c r="D49" s="13">
        <f t="shared" si="1"/>
        <v>408</v>
      </c>
    </row>
    <row r="50" spans="1:4" ht="26.25">
      <c r="A50" s="6">
        <v>47</v>
      </c>
      <c r="B50" s="13">
        <v>173</v>
      </c>
      <c r="C50" s="13">
        <v>202</v>
      </c>
      <c r="D50" s="13">
        <f t="shared" si="1"/>
        <v>375</v>
      </c>
    </row>
    <row r="51" spans="1:4" ht="26.25">
      <c r="A51" s="6">
        <v>48</v>
      </c>
      <c r="B51" s="13">
        <v>211</v>
      </c>
      <c r="C51" s="13">
        <v>228</v>
      </c>
      <c r="D51" s="13">
        <f t="shared" si="1"/>
        <v>439</v>
      </c>
    </row>
    <row r="52" spans="1:4" ht="26.25">
      <c r="A52" s="6">
        <v>49</v>
      </c>
      <c r="B52" s="13">
        <v>185</v>
      </c>
      <c r="C52" s="13">
        <v>192</v>
      </c>
      <c r="D52" s="13">
        <f t="shared" si="1"/>
        <v>377</v>
      </c>
    </row>
    <row r="53" spans="1:4" ht="26.25">
      <c r="A53" s="6">
        <v>50</v>
      </c>
      <c r="B53" s="13">
        <v>144</v>
      </c>
      <c r="C53" s="13">
        <v>164</v>
      </c>
      <c r="D53" s="13">
        <f t="shared" si="1"/>
        <v>308</v>
      </c>
    </row>
    <row r="54" spans="1:4" ht="26.25">
      <c r="A54" s="6">
        <v>51</v>
      </c>
      <c r="B54" s="13">
        <v>186</v>
      </c>
      <c r="C54" s="13">
        <v>165</v>
      </c>
      <c r="D54" s="13">
        <f t="shared" si="1"/>
        <v>351</v>
      </c>
    </row>
    <row r="55" spans="1:4" ht="26.25">
      <c r="A55" s="6">
        <v>52</v>
      </c>
      <c r="B55" s="13">
        <v>186</v>
      </c>
      <c r="C55" s="13">
        <v>144</v>
      </c>
      <c r="D55" s="13">
        <f t="shared" si="1"/>
        <v>330</v>
      </c>
    </row>
    <row r="56" spans="1:4" ht="26.25">
      <c r="A56" s="6">
        <v>53</v>
      </c>
      <c r="B56" s="13">
        <v>161</v>
      </c>
      <c r="C56" s="13">
        <v>183</v>
      </c>
      <c r="D56" s="13">
        <f t="shared" si="1"/>
        <v>344</v>
      </c>
    </row>
    <row r="57" spans="1:4" ht="26.25">
      <c r="A57" s="6">
        <v>54</v>
      </c>
      <c r="B57" s="13">
        <v>196</v>
      </c>
      <c r="C57" s="13">
        <v>183</v>
      </c>
      <c r="D57" s="13">
        <f t="shared" si="1"/>
        <v>379</v>
      </c>
    </row>
    <row r="58" spans="1:4" ht="26.25">
      <c r="A58" s="6">
        <v>55</v>
      </c>
      <c r="B58" s="13">
        <v>140</v>
      </c>
      <c r="C58" s="13">
        <v>148</v>
      </c>
      <c r="D58" s="13">
        <f t="shared" si="1"/>
        <v>288</v>
      </c>
    </row>
    <row r="59" spans="1:4" ht="26.25">
      <c r="A59" s="6">
        <v>56</v>
      </c>
      <c r="B59" s="13">
        <v>125</v>
      </c>
      <c r="C59" s="13">
        <v>115</v>
      </c>
      <c r="D59" s="13">
        <f t="shared" si="1"/>
        <v>240</v>
      </c>
    </row>
    <row r="60" spans="1:4" ht="26.25">
      <c r="A60" s="6">
        <v>57</v>
      </c>
      <c r="B60" s="13">
        <v>122</v>
      </c>
      <c r="C60" s="13">
        <v>129</v>
      </c>
      <c r="D60" s="13">
        <f t="shared" si="1"/>
        <v>251</v>
      </c>
    </row>
    <row r="61" spans="1:4" ht="26.25">
      <c r="A61" s="6">
        <v>58</v>
      </c>
      <c r="B61" s="13">
        <v>118</v>
      </c>
      <c r="C61" s="13">
        <v>117</v>
      </c>
      <c r="D61" s="13">
        <f t="shared" si="1"/>
        <v>235</v>
      </c>
    </row>
    <row r="62" spans="1:4" ht="26.25">
      <c r="A62" s="6">
        <v>59</v>
      </c>
      <c r="B62" s="13">
        <v>94</v>
      </c>
      <c r="C62" s="13">
        <v>100</v>
      </c>
      <c r="D62" s="13">
        <f t="shared" si="1"/>
        <v>194</v>
      </c>
    </row>
    <row r="63" spans="1:4" ht="26.25">
      <c r="A63" s="6">
        <v>60</v>
      </c>
      <c r="B63" s="13">
        <v>75</v>
      </c>
      <c r="C63" s="13">
        <v>70</v>
      </c>
      <c r="D63" s="13">
        <f t="shared" si="1"/>
        <v>145</v>
      </c>
    </row>
    <row r="64" spans="1:4" ht="26.25">
      <c r="A64" s="6">
        <v>61</v>
      </c>
      <c r="B64" s="13">
        <v>85</v>
      </c>
      <c r="C64" s="13">
        <v>88</v>
      </c>
      <c r="D64" s="13">
        <f t="shared" si="1"/>
        <v>173</v>
      </c>
    </row>
    <row r="65" spans="1:4" ht="26.25">
      <c r="A65" s="6">
        <v>62</v>
      </c>
      <c r="B65" s="13">
        <v>88</v>
      </c>
      <c r="C65" s="13">
        <v>87</v>
      </c>
      <c r="D65" s="13">
        <f t="shared" si="1"/>
        <v>175</v>
      </c>
    </row>
    <row r="66" spans="1:4" ht="26.25">
      <c r="A66" s="6">
        <v>63</v>
      </c>
      <c r="B66" s="13">
        <v>80</v>
      </c>
      <c r="C66" s="13">
        <v>92</v>
      </c>
      <c r="D66" s="13">
        <f t="shared" si="1"/>
        <v>172</v>
      </c>
    </row>
    <row r="67" spans="1:4" ht="26.25">
      <c r="A67" s="6">
        <v>64</v>
      </c>
      <c r="B67" s="13">
        <v>84</v>
      </c>
      <c r="C67" s="13">
        <v>97</v>
      </c>
      <c r="D67" s="13">
        <f t="shared" si="1"/>
        <v>181</v>
      </c>
    </row>
    <row r="68" spans="1:4" ht="26.25">
      <c r="A68" s="6">
        <v>65</v>
      </c>
      <c r="B68" s="13">
        <v>101</v>
      </c>
      <c r="C68" s="13">
        <v>91</v>
      </c>
      <c r="D68" s="13">
        <f t="shared" si="1"/>
        <v>192</v>
      </c>
    </row>
    <row r="69" spans="1:4" ht="26.25">
      <c r="A69" s="6">
        <v>66</v>
      </c>
      <c r="B69" s="13">
        <v>67</v>
      </c>
      <c r="C69" s="13">
        <v>89</v>
      </c>
      <c r="D69" s="13">
        <f t="shared" si="1"/>
        <v>156</v>
      </c>
    </row>
    <row r="70" spans="1:4" ht="26.25">
      <c r="A70" s="6">
        <v>67</v>
      </c>
      <c r="B70" s="13">
        <v>63</v>
      </c>
      <c r="C70" s="13">
        <v>69</v>
      </c>
      <c r="D70" s="13">
        <f t="shared" si="1"/>
        <v>132</v>
      </c>
    </row>
    <row r="71" spans="1:4" ht="26.25">
      <c r="A71" s="6">
        <v>68</v>
      </c>
      <c r="B71" s="13">
        <v>79</v>
      </c>
      <c r="C71" s="13">
        <v>76</v>
      </c>
      <c r="D71" s="13">
        <f t="shared" si="1"/>
        <v>155</v>
      </c>
    </row>
    <row r="72" spans="1:4" ht="26.25">
      <c r="A72" s="6">
        <v>69</v>
      </c>
      <c r="B72" s="13">
        <v>72</v>
      </c>
      <c r="C72" s="13">
        <v>69</v>
      </c>
      <c r="D72" s="16">
        <f t="shared" si="1"/>
        <v>141</v>
      </c>
    </row>
    <row r="73" spans="1:4" ht="26.25">
      <c r="A73" s="3">
        <v>70</v>
      </c>
      <c r="B73" s="4">
        <v>54</v>
      </c>
      <c r="C73" s="13">
        <v>52</v>
      </c>
      <c r="D73" s="4">
        <f>SUM(B73:C73)</f>
        <v>106</v>
      </c>
    </row>
    <row r="74" spans="1:4" ht="26.25">
      <c r="A74" s="8">
        <v>71</v>
      </c>
      <c r="B74" s="15">
        <v>58</v>
      </c>
      <c r="C74" s="13">
        <v>40</v>
      </c>
      <c r="D74" s="15">
        <f>SUM(B74:C74)</f>
        <v>98</v>
      </c>
    </row>
    <row r="75" spans="1:4" ht="26.25">
      <c r="A75" s="6">
        <v>72</v>
      </c>
      <c r="B75" s="13">
        <v>26</v>
      </c>
      <c r="C75" s="4">
        <v>25</v>
      </c>
      <c r="D75" s="15">
        <f aca="true" t="shared" si="2" ref="D75:D105">SUM(B75:C75)</f>
        <v>51</v>
      </c>
    </row>
    <row r="76" spans="1:4" ht="26.25">
      <c r="A76" s="6">
        <v>73</v>
      </c>
      <c r="B76" s="13">
        <v>35</v>
      </c>
      <c r="C76" s="13">
        <v>48</v>
      </c>
      <c r="D76" s="15">
        <f t="shared" si="2"/>
        <v>83</v>
      </c>
    </row>
    <row r="77" spans="1:4" ht="26.25">
      <c r="A77" s="6">
        <v>74</v>
      </c>
      <c r="B77" s="13">
        <v>38</v>
      </c>
      <c r="C77" s="13">
        <v>44</v>
      </c>
      <c r="D77" s="15">
        <f t="shared" si="2"/>
        <v>82</v>
      </c>
    </row>
    <row r="78" spans="1:4" ht="26.25">
      <c r="A78" s="6">
        <v>75</v>
      </c>
      <c r="B78" s="13">
        <v>45</v>
      </c>
      <c r="C78" s="13">
        <v>61</v>
      </c>
      <c r="D78" s="15">
        <f t="shared" si="2"/>
        <v>106</v>
      </c>
    </row>
    <row r="79" spans="1:4" ht="26.25">
      <c r="A79" s="6">
        <v>76</v>
      </c>
      <c r="B79" s="13">
        <v>33</v>
      </c>
      <c r="C79" s="13">
        <v>39</v>
      </c>
      <c r="D79" s="15">
        <f t="shared" si="2"/>
        <v>72</v>
      </c>
    </row>
    <row r="80" spans="1:4" ht="26.25">
      <c r="A80" s="6">
        <v>77</v>
      </c>
      <c r="B80" s="13">
        <v>37</v>
      </c>
      <c r="C80" s="13">
        <v>34</v>
      </c>
      <c r="D80" s="15">
        <f t="shared" si="2"/>
        <v>71</v>
      </c>
    </row>
    <row r="81" spans="1:4" ht="26.25">
      <c r="A81" s="6">
        <v>78</v>
      </c>
      <c r="B81" s="13">
        <v>27</v>
      </c>
      <c r="C81" s="13">
        <v>29</v>
      </c>
      <c r="D81" s="15">
        <f t="shared" si="2"/>
        <v>56</v>
      </c>
    </row>
    <row r="82" spans="1:4" ht="26.25">
      <c r="A82" s="6">
        <v>79</v>
      </c>
      <c r="B82" s="13">
        <v>29</v>
      </c>
      <c r="C82" s="13">
        <v>38</v>
      </c>
      <c r="D82" s="15">
        <f t="shared" si="2"/>
        <v>67</v>
      </c>
    </row>
    <row r="83" spans="1:4" ht="26.25">
      <c r="A83" s="6">
        <v>80</v>
      </c>
      <c r="B83" s="13">
        <v>32</v>
      </c>
      <c r="C83" s="13">
        <v>29</v>
      </c>
      <c r="D83" s="15">
        <f t="shared" si="2"/>
        <v>61</v>
      </c>
    </row>
    <row r="84" spans="1:4" ht="26.25">
      <c r="A84" s="6">
        <v>81</v>
      </c>
      <c r="B84" s="13">
        <v>23</v>
      </c>
      <c r="C84" s="13">
        <v>41</v>
      </c>
      <c r="D84" s="15">
        <f t="shared" si="2"/>
        <v>64</v>
      </c>
    </row>
    <row r="85" spans="1:4" ht="26.25">
      <c r="A85" s="6">
        <v>82</v>
      </c>
      <c r="B85" s="13">
        <v>28</v>
      </c>
      <c r="C85" s="13">
        <v>25</v>
      </c>
      <c r="D85" s="15">
        <f t="shared" si="2"/>
        <v>53</v>
      </c>
    </row>
    <row r="86" spans="1:4" ht="26.25">
      <c r="A86" s="6">
        <v>83</v>
      </c>
      <c r="B86" s="13">
        <v>17</v>
      </c>
      <c r="C86" s="13">
        <v>28</v>
      </c>
      <c r="D86" s="15">
        <f t="shared" si="2"/>
        <v>45</v>
      </c>
    </row>
    <row r="87" spans="1:4" ht="26.25">
      <c r="A87" s="6">
        <v>84</v>
      </c>
      <c r="B87" s="13">
        <v>15</v>
      </c>
      <c r="C87" s="13">
        <v>20</v>
      </c>
      <c r="D87" s="15">
        <f t="shared" si="2"/>
        <v>35</v>
      </c>
    </row>
    <row r="88" spans="1:4" ht="26.25">
      <c r="A88" s="6">
        <v>85</v>
      </c>
      <c r="B88" s="13">
        <v>16</v>
      </c>
      <c r="C88" s="13">
        <v>15</v>
      </c>
      <c r="D88" s="15">
        <f t="shared" si="2"/>
        <v>31</v>
      </c>
    </row>
    <row r="89" spans="1:4" ht="26.25">
      <c r="A89" s="6">
        <v>86</v>
      </c>
      <c r="B89" s="13">
        <v>16</v>
      </c>
      <c r="C89" s="13">
        <v>32</v>
      </c>
      <c r="D89" s="15">
        <f t="shared" si="2"/>
        <v>48</v>
      </c>
    </row>
    <row r="90" spans="1:4" ht="26.25">
      <c r="A90" s="6">
        <v>87</v>
      </c>
      <c r="B90" s="13">
        <v>11</v>
      </c>
      <c r="C90" s="13">
        <v>14</v>
      </c>
      <c r="D90" s="15">
        <f t="shared" si="2"/>
        <v>25</v>
      </c>
    </row>
    <row r="91" spans="1:4" ht="26.25">
      <c r="A91" s="6">
        <v>88</v>
      </c>
      <c r="B91" s="13">
        <v>10</v>
      </c>
      <c r="C91" s="13">
        <v>14</v>
      </c>
      <c r="D91" s="15">
        <f t="shared" si="2"/>
        <v>24</v>
      </c>
    </row>
    <row r="92" spans="1:4" ht="26.25">
      <c r="A92" s="6">
        <v>89</v>
      </c>
      <c r="B92" s="13">
        <v>4</v>
      </c>
      <c r="C92" s="13">
        <v>9</v>
      </c>
      <c r="D92" s="15">
        <f t="shared" si="2"/>
        <v>13</v>
      </c>
    </row>
    <row r="93" spans="1:4" ht="26.25">
      <c r="A93" s="6">
        <v>90</v>
      </c>
      <c r="B93" s="13">
        <v>10</v>
      </c>
      <c r="C93" s="13">
        <v>8</v>
      </c>
      <c r="D93" s="15">
        <f t="shared" si="2"/>
        <v>18</v>
      </c>
    </row>
    <row r="94" spans="1:4" ht="26.25">
      <c r="A94" s="6">
        <v>91</v>
      </c>
      <c r="B94" s="13">
        <v>17</v>
      </c>
      <c r="C94" s="13">
        <v>13</v>
      </c>
      <c r="D94" s="15">
        <f t="shared" si="2"/>
        <v>30</v>
      </c>
    </row>
    <row r="95" spans="1:4" ht="26.25">
      <c r="A95" s="6">
        <v>92</v>
      </c>
      <c r="B95" s="13">
        <v>6</v>
      </c>
      <c r="C95" s="13">
        <v>3</v>
      </c>
      <c r="D95" s="15">
        <f t="shared" si="2"/>
        <v>9</v>
      </c>
    </row>
    <row r="96" spans="1:4" ht="26.25">
      <c r="A96" s="6">
        <v>93</v>
      </c>
      <c r="B96" s="13">
        <v>4</v>
      </c>
      <c r="C96" s="13">
        <v>1</v>
      </c>
      <c r="D96" s="15">
        <f t="shared" si="2"/>
        <v>5</v>
      </c>
    </row>
    <row r="97" spans="1:4" ht="26.25">
      <c r="A97" s="6">
        <v>94</v>
      </c>
      <c r="B97" s="13">
        <v>3</v>
      </c>
      <c r="C97" s="13">
        <v>2</v>
      </c>
      <c r="D97" s="15">
        <f t="shared" si="2"/>
        <v>5</v>
      </c>
    </row>
    <row r="98" spans="1:4" ht="26.25">
      <c r="A98" s="6">
        <v>95</v>
      </c>
      <c r="B98" s="13">
        <v>1</v>
      </c>
      <c r="C98" s="13">
        <v>1</v>
      </c>
      <c r="D98" s="15">
        <f t="shared" si="2"/>
        <v>2</v>
      </c>
    </row>
    <row r="99" spans="1:4" ht="26.25">
      <c r="A99" s="6">
        <v>96</v>
      </c>
      <c r="B99" s="13">
        <v>5</v>
      </c>
      <c r="C99" s="13">
        <v>7</v>
      </c>
      <c r="D99" s="15">
        <f t="shared" si="2"/>
        <v>12</v>
      </c>
    </row>
    <row r="100" spans="1:4" ht="26.25">
      <c r="A100" s="6">
        <v>97</v>
      </c>
      <c r="B100" s="13">
        <v>2</v>
      </c>
      <c r="C100" s="13">
        <v>2</v>
      </c>
      <c r="D100" s="15">
        <f t="shared" si="2"/>
        <v>4</v>
      </c>
    </row>
    <row r="101" spans="1:4" ht="26.25">
      <c r="A101" s="6">
        <v>98</v>
      </c>
      <c r="B101" s="6">
        <v>1</v>
      </c>
      <c r="C101" s="13">
        <v>1</v>
      </c>
      <c r="D101" s="15">
        <f t="shared" si="2"/>
        <v>2</v>
      </c>
    </row>
    <row r="102" spans="1:4" ht="26.25">
      <c r="A102" s="6">
        <v>99</v>
      </c>
      <c r="B102" s="6">
        <v>1</v>
      </c>
      <c r="C102" s="6">
        <v>4</v>
      </c>
      <c r="D102" s="15">
        <f t="shared" si="2"/>
        <v>5</v>
      </c>
    </row>
    <row r="103" spans="1:4" ht="26.25">
      <c r="A103" s="6">
        <v>100</v>
      </c>
      <c r="B103" s="6">
        <v>1</v>
      </c>
      <c r="C103" s="6">
        <v>2</v>
      </c>
      <c r="D103" s="15">
        <f t="shared" si="2"/>
        <v>3</v>
      </c>
    </row>
    <row r="104" spans="1:4" ht="26.25">
      <c r="A104" s="6" t="s">
        <v>5</v>
      </c>
      <c r="B104" s="6">
        <v>8</v>
      </c>
      <c r="C104" s="6">
        <v>3</v>
      </c>
      <c r="D104" s="15">
        <f t="shared" si="2"/>
        <v>11</v>
      </c>
    </row>
    <row r="105" spans="1:4" ht="26.25">
      <c r="A105" s="7" t="s">
        <v>6</v>
      </c>
      <c r="B105" s="7">
        <v>0</v>
      </c>
      <c r="C105" s="6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17522</v>
      </c>
      <c r="C106" s="9">
        <f>SUM(C3:C105)</f>
        <v>17042</v>
      </c>
      <c r="D106" s="9">
        <f>SUM(D3:D105)</f>
        <v>34564</v>
      </c>
    </row>
  </sheetData>
  <sheetProtection/>
  <printOptions/>
  <pageMargins left="0.75" right="0.75" top="0.42" bottom="0.47" header="0.33" footer="0.41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2" ht="38.25">
      <c r="A1" s="46" t="s">
        <v>19</v>
      </c>
      <c r="B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34</v>
      </c>
      <c r="C3" s="4">
        <v>36</v>
      </c>
      <c r="D3" s="4">
        <f>SUM(B3:C3)</f>
        <v>70</v>
      </c>
    </row>
    <row r="4" spans="1:4" ht="26.25">
      <c r="A4" s="6">
        <v>1</v>
      </c>
      <c r="B4" s="13">
        <v>36</v>
      </c>
      <c r="C4" s="13">
        <v>49</v>
      </c>
      <c r="D4" s="13">
        <f aca="true" t="shared" si="0" ref="D4:D37">SUM(B4:C4)</f>
        <v>85</v>
      </c>
    </row>
    <row r="5" spans="1:4" ht="26.25">
      <c r="A5" s="6">
        <v>2</v>
      </c>
      <c r="B5" s="13">
        <v>49</v>
      </c>
      <c r="C5" s="13">
        <v>45</v>
      </c>
      <c r="D5" s="13">
        <f t="shared" si="0"/>
        <v>94</v>
      </c>
    </row>
    <row r="6" spans="1:4" ht="26.25">
      <c r="A6" s="6">
        <v>3</v>
      </c>
      <c r="B6" s="13">
        <v>63</v>
      </c>
      <c r="C6" s="13">
        <v>46</v>
      </c>
      <c r="D6" s="13">
        <f t="shared" si="0"/>
        <v>109</v>
      </c>
    </row>
    <row r="7" spans="1:4" ht="26.25">
      <c r="A7" s="6">
        <v>4</v>
      </c>
      <c r="B7" s="13">
        <v>48</v>
      </c>
      <c r="C7" s="13">
        <v>55</v>
      </c>
      <c r="D7" s="13">
        <f t="shared" si="0"/>
        <v>103</v>
      </c>
    </row>
    <row r="8" spans="1:4" ht="26.25">
      <c r="A8" s="6">
        <v>5</v>
      </c>
      <c r="B8" s="13">
        <v>41</v>
      </c>
      <c r="C8" s="13">
        <v>54</v>
      </c>
      <c r="D8" s="13">
        <f t="shared" si="0"/>
        <v>95</v>
      </c>
    </row>
    <row r="9" spans="1:4" ht="26.25">
      <c r="A9" s="6">
        <v>6</v>
      </c>
      <c r="B9" s="13">
        <v>49</v>
      </c>
      <c r="C9" s="13">
        <v>43</v>
      </c>
      <c r="D9" s="13">
        <f t="shared" si="0"/>
        <v>92</v>
      </c>
    </row>
    <row r="10" spans="1:4" ht="26.25">
      <c r="A10" s="6">
        <v>7</v>
      </c>
      <c r="B10" s="13">
        <v>52</v>
      </c>
      <c r="C10" s="13">
        <v>57</v>
      </c>
      <c r="D10" s="13">
        <f t="shared" si="0"/>
        <v>109</v>
      </c>
    </row>
    <row r="11" spans="1:4" ht="26.25">
      <c r="A11" s="6">
        <v>8</v>
      </c>
      <c r="B11" s="13">
        <v>44</v>
      </c>
      <c r="C11" s="13">
        <v>43</v>
      </c>
      <c r="D11" s="13">
        <f t="shared" si="0"/>
        <v>87</v>
      </c>
    </row>
    <row r="12" spans="1:4" ht="26.25">
      <c r="A12" s="6">
        <v>9</v>
      </c>
      <c r="B12" s="13">
        <v>58</v>
      </c>
      <c r="C12" s="13">
        <v>50</v>
      </c>
      <c r="D12" s="13">
        <f t="shared" si="0"/>
        <v>108</v>
      </c>
    </row>
    <row r="13" spans="1:4" ht="26.25">
      <c r="A13" s="6">
        <v>10</v>
      </c>
      <c r="B13" s="13">
        <v>41</v>
      </c>
      <c r="C13" s="13">
        <v>47</v>
      </c>
      <c r="D13" s="13">
        <f t="shared" si="0"/>
        <v>88</v>
      </c>
    </row>
    <row r="14" spans="1:4" ht="26.25">
      <c r="A14" s="6">
        <v>11</v>
      </c>
      <c r="B14" s="13">
        <v>53</v>
      </c>
      <c r="C14" s="13">
        <v>48</v>
      </c>
      <c r="D14" s="13">
        <f t="shared" si="0"/>
        <v>101</v>
      </c>
    </row>
    <row r="15" spans="1:4" ht="26.25">
      <c r="A15" s="6">
        <v>12</v>
      </c>
      <c r="B15" s="13">
        <v>48</v>
      </c>
      <c r="C15" s="13">
        <v>57</v>
      </c>
      <c r="D15" s="13">
        <f t="shared" si="0"/>
        <v>105</v>
      </c>
    </row>
    <row r="16" spans="1:4" ht="26.25">
      <c r="A16" s="6">
        <v>13</v>
      </c>
      <c r="B16" s="13">
        <v>49</v>
      </c>
      <c r="C16" s="13">
        <v>46</v>
      </c>
      <c r="D16" s="13">
        <f t="shared" si="0"/>
        <v>95</v>
      </c>
    </row>
    <row r="17" spans="1:4" ht="26.25">
      <c r="A17" s="6">
        <v>14</v>
      </c>
      <c r="B17" s="13">
        <v>44</v>
      </c>
      <c r="C17" s="57">
        <v>52</v>
      </c>
      <c r="D17" s="13">
        <f t="shared" si="0"/>
        <v>96</v>
      </c>
    </row>
    <row r="18" spans="1:4" ht="26.25">
      <c r="A18" s="6">
        <v>15</v>
      </c>
      <c r="B18" s="13">
        <v>51</v>
      </c>
      <c r="C18" s="13">
        <v>42</v>
      </c>
      <c r="D18" s="13">
        <f t="shared" si="0"/>
        <v>93</v>
      </c>
    </row>
    <row r="19" spans="1:4" ht="26.25">
      <c r="A19" s="6">
        <v>16</v>
      </c>
      <c r="B19" s="13">
        <v>59</v>
      </c>
      <c r="C19" s="13">
        <v>42</v>
      </c>
      <c r="D19" s="13">
        <f t="shared" si="0"/>
        <v>101</v>
      </c>
    </row>
    <row r="20" spans="1:4" ht="26.25">
      <c r="A20" s="6">
        <v>17</v>
      </c>
      <c r="B20" s="13">
        <v>52</v>
      </c>
      <c r="C20" s="13">
        <v>46</v>
      </c>
      <c r="D20" s="13">
        <f t="shared" si="0"/>
        <v>98</v>
      </c>
    </row>
    <row r="21" spans="1:4" ht="26.25">
      <c r="A21" s="6">
        <v>18</v>
      </c>
      <c r="B21" s="13">
        <v>46</v>
      </c>
      <c r="C21" s="13">
        <v>45</v>
      </c>
      <c r="D21" s="13">
        <f t="shared" si="0"/>
        <v>91</v>
      </c>
    </row>
    <row r="22" spans="1:4" ht="26.25">
      <c r="A22" s="6">
        <v>19</v>
      </c>
      <c r="B22" s="13">
        <v>43</v>
      </c>
      <c r="C22" s="13">
        <v>46</v>
      </c>
      <c r="D22" s="13">
        <f t="shared" si="0"/>
        <v>89</v>
      </c>
    </row>
    <row r="23" spans="1:4" ht="26.25">
      <c r="A23" s="6">
        <v>20</v>
      </c>
      <c r="B23" s="13">
        <v>34</v>
      </c>
      <c r="C23" s="13">
        <v>46</v>
      </c>
      <c r="D23" s="13">
        <f t="shared" si="0"/>
        <v>80</v>
      </c>
    </row>
    <row r="24" spans="1:4" ht="26.25">
      <c r="A24" s="6">
        <v>21</v>
      </c>
      <c r="B24" s="13">
        <v>43</v>
      </c>
      <c r="C24" s="13">
        <v>55</v>
      </c>
      <c r="D24" s="13">
        <f t="shared" si="0"/>
        <v>98</v>
      </c>
    </row>
    <row r="25" spans="1:4" ht="26.25">
      <c r="A25" s="6">
        <v>22</v>
      </c>
      <c r="B25" s="13">
        <v>42</v>
      </c>
      <c r="C25" s="13">
        <v>44</v>
      </c>
      <c r="D25" s="13">
        <f>SUM(B25:C25)</f>
        <v>86</v>
      </c>
    </row>
    <row r="26" spans="1:4" ht="26.25">
      <c r="A26" s="6">
        <v>23</v>
      </c>
      <c r="B26" s="13">
        <v>47</v>
      </c>
      <c r="C26" s="13">
        <v>45</v>
      </c>
      <c r="D26" s="13">
        <f t="shared" si="0"/>
        <v>92</v>
      </c>
    </row>
    <row r="27" spans="1:4" ht="26.25">
      <c r="A27" s="6">
        <v>24</v>
      </c>
      <c r="B27" s="13">
        <v>45</v>
      </c>
      <c r="C27" s="13">
        <v>49</v>
      </c>
      <c r="D27" s="13">
        <f t="shared" si="0"/>
        <v>94</v>
      </c>
    </row>
    <row r="28" spans="1:4" ht="26.25">
      <c r="A28" s="6">
        <v>25</v>
      </c>
      <c r="B28" s="13">
        <v>55</v>
      </c>
      <c r="C28" s="13">
        <v>34</v>
      </c>
      <c r="D28" s="13">
        <f>SUM(B28:C28)</f>
        <v>89</v>
      </c>
    </row>
    <row r="29" spans="1:4" ht="26.25">
      <c r="A29" s="6">
        <v>26</v>
      </c>
      <c r="B29" s="13">
        <v>43</v>
      </c>
      <c r="C29" s="13">
        <v>42</v>
      </c>
      <c r="D29" s="13">
        <f t="shared" si="0"/>
        <v>85</v>
      </c>
    </row>
    <row r="30" spans="1:4" ht="26.25">
      <c r="A30" s="6">
        <v>27</v>
      </c>
      <c r="B30" s="13">
        <v>55</v>
      </c>
      <c r="C30" s="13">
        <v>47</v>
      </c>
      <c r="D30" s="13">
        <f t="shared" si="0"/>
        <v>102</v>
      </c>
    </row>
    <row r="31" spans="1:4" ht="26.25">
      <c r="A31" s="6">
        <v>28</v>
      </c>
      <c r="B31" s="13">
        <v>47</v>
      </c>
      <c r="C31" s="13">
        <v>38</v>
      </c>
      <c r="D31" s="13">
        <f t="shared" si="0"/>
        <v>85</v>
      </c>
    </row>
    <row r="32" spans="1:4" ht="26.25">
      <c r="A32" s="6">
        <v>29</v>
      </c>
      <c r="B32" s="13">
        <v>54</v>
      </c>
      <c r="C32" s="13">
        <v>42</v>
      </c>
      <c r="D32" s="13">
        <f t="shared" si="0"/>
        <v>96</v>
      </c>
    </row>
    <row r="33" spans="1:4" ht="26.25">
      <c r="A33" s="6">
        <v>30</v>
      </c>
      <c r="B33" s="13">
        <v>34</v>
      </c>
      <c r="C33" s="13">
        <v>39</v>
      </c>
      <c r="D33" s="13">
        <f t="shared" si="0"/>
        <v>73</v>
      </c>
    </row>
    <row r="34" spans="1:4" ht="26.25">
      <c r="A34" s="6">
        <v>31</v>
      </c>
      <c r="B34" s="13">
        <v>43</v>
      </c>
      <c r="C34" s="13">
        <v>38</v>
      </c>
      <c r="D34" s="13">
        <f t="shared" si="0"/>
        <v>81</v>
      </c>
    </row>
    <row r="35" spans="1:4" ht="26.25">
      <c r="A35" s="6">
        <v>32</v>
      </c>
      <c r="B35" s="13">
        <v>34</v>
      </c>
      <c r="C35" s="13">
        <v>22</v>
      </c>
      <c r="D35" s="13">
        <f t="shared" si="0"/>
        <v>56</v>
      </c>
    </row>
    <row r="36" spans="1:4" ht="26.25">
      <c r="A36" s="6">
        <v>33</v>
      </c>
      <c r="B36" s="13">
        <v>41</v>
      </c>
      <c r="C36" s="14">
        <v>34</v>
      </c>
      <c r="D36" s="13">
        <f t="shared" si="0"/>
        <v>75</v>
      </c>
    </row>
    <row r="37" spans="1:4" ht="26.25">
      <c r="A37" s="7">
        <v>34</v>
      </c>
      <c r="B37" s="16">
        <v>54</v>
      </c>
      <c r="C37" s="16">
        <v>38</v>
      </c>
      <c r="D37" s="16">
        <f t="shared" si="0"/>
        <v>92</v>
      </c>
    </row>
    <row r="38" spans="1:4" ht="26.25">
      <c r="A38" s="3">
        <v>35</v>
      </c>
      <c r="B38" s="4">
        <v>39</v>
      </c>
      <c r="C38" s="4">
        <v>36</v>
      </c>
      <c r="D38" s="4">
        <f>SUM(B38:C38)</f>
        <v>75</v>
      </c>
    </row>
    <row r="39" spans="1:4" ht="26.25">
      <c r="A39" s="6">
        <v>36</v>
      </c>
      <c r="B39" s="13">
        <v>38</v>
      </c>
      <c r="C39" s="13">
        <v>32</v>
      </c>
      <c r="D39" s="13">
        <f aca="true" t="shared" si="1" ref="D39:D72">SUM(B39:C39)</f>
        <v>70</v>
      </c>
    </row>
    <row r="40" spans="1:4" ht="26.25">
      <c r="A40" s="6">
        <v>37</v>
      </c>
      <c r="B40" s="13">
        <v>43</v>
      </c>
      <c r="C40" s="13">
        <v>38</v>
      </c>
      <c r="D40" s="13">
        <f t="shared" si="1"/>
        <v>81</v>
      </c>
    </row>
    <row r="41" spans="1:4" ht="26.25">
      <c r="A41" s="6">
        <v>38</v>
      </c>
      <c r="B41" s="13">
        <v>40</v>
      </c>
      <c r="C41" s="13">
        <v>24</v>
      </c>
      <c r="D41" s="13">
        <f t="shared" si="1"/>
        <v>64</v>
      </c>
    </row>
    <row r="42" spans="1:4" ht="26.25">
      <c r="A42" s="6">
        <v>39</v>
      </c>
      <c r="B42" s="13">
        <v>25</v>
      </c>
      <c r="C42" s="13">
        <v>33</v>
      </c>
      <c r="D42" s="13">
        <f t="shared" si="1"/>
        <v>58</v>
      </c>
    </row>
    <row r="43" spans="1:4" ht="26.25">
      <c r="A43" s="6">
        <v>40</v>
      </c>
      <c r="B43" s="13">
        <v>32</v>
      </c>
      <c r="C43" s="13">
        <v>30</v>
      </c>
      <c r="D43" s="13">
        <f t="shared" si="1"/>
        <v>62</v>
      </c>
    </row>
    <row r="44" spans="1:4" ht="26.25">
      <c r="A44" s="6">
        <v>41</v>
      </c>
      <c r="B44" s="13">
        <v>25</v>
      </c>
      <c r="C44" s="13">
        <v>31</v>
      </c>
      <c r="D44" s="13">
        <f t="shared" si="1"/>
        <v>56</v>
      </c>
    </row>
    <row r="45" spans="1:4" ht="26.25">
      <c r="A45" s="6">
        <v>42</v>
      </c>
      <c r="B45" s="13">
        <v>31</v>
      </c>
      <c r="C45" s="13">
        <v>37</v>
      </c>
      <c r="D45" s="13">
        <f t="shared" si="1"/>
        <v>68</v>
      </c>
    </row>
    <row r="46" spans="1:4" ht="26.25">
      <c r="A46" s="6">
        <v>43</v>
      </c>
      <c r="B46" s="13">
        <v>29</v>
      </c>
      <c r="C46" s="13">
        <v>31</v>
      </c>
      <c r="D46" s="13">
        <f t="shared" si="1"/>
        <v>60</v>
      </c>
    </row>
    <row r="47" spans="1:4" ht="26.25">
      <c r="A47" s="6">
        <v>44</v>
      </c>
      <c r="B47" s="13">
        <v>40</v>
      </c>
      <c r="C47" s="13">
        <v>39</v>
      </c>
      <c r="D47" s="13">
        <f t="shared" si="1"/>
        <v>79</v>
      </c>
    </row>
    <row r="48" spans="1:4" ht="26.25">
      <c r="A48" s="6">
        <v>45</v>
      </c>
      <c r="B48" s="13">
        <v>18</v>
      </c>
      <c r="C48" s="13">
        <v>34</v>
      </c>
      <c r="D48" s="13">
        <f t="shared" si="1"/>
        <v>52</v>
      </c>
    </row>
    <row r="49" spans="1:4" ht="26.25">
      <c r="A49" s="6">
        <v>46</v>
      </c>
      <c r="B49" s="13">
        <v>25</v>
      </c>
      <c r="C49" s="13">
        <v>28</v>
      </c>
      <c r="D49" s="13">
        <f t="shared" si="1"/>
        <v>53</v>
      </c>
    </row>
    <row r="50" spans="1:4" ht="26.25">
      <c r="A50" s="6">
        <v>47</v>
      </c>
      <c r="B50" s="13">
        <v>30</v>
      </c>
      <c r="C50" s="13">
        <v>25</v>
      </c>
      <c r="D50" s="13">
        <f t="shared" si="1"/>
        <v>55</v>
      </c>
    </row>
    <row r="51" spans="1:4" ht="26.25">
      <c r="A51" s="6">
        <v>48</v>
      </c>
      <c r="B51" s="13">
        <v>27</v>
      </c>
      <c r="C51" s="13">
        <v>29</v>
      </c>
      <c r="D51" s="13">
        <f t="shared" si="1"/>
        <v>56</v>
      </c>
    </row>
    <row r="52" spans="1:4" ht="26.25">
      <c r="A52" s="6">
        <v>49</v>
      </c>
      <c r="B52" s="13">
        <v>30</v>
      </c>
      <c r="C52" s="13">
        <v>23</v>
      </c>
      <c r="D52" s="13">
        <f t="shared" si="1"/>
        <v>53</v>
      </c>
    </row>
    <row r="53" spans="1:4" ht="26.25">
      <c r="A53" s="6">
        <v>50</v>
      </c>
      <c r="B53" s="13">
        <v>19</v>
      </c>
      <c r="C53" s="13">
        <v>24</v>
      </c>
      <c r="D53" s="13">
        <f t="shared" si="1"/>
        <v>43</v>
      </c>
    </row>
    <row r="54" spans="1:4" ht="26.25">
      <c r="A54" s="6">
        <v>51</v>
      </c>
      <c r="B54" s="13">
        <v>28</v>
      </c>
      <c r="C54" s="13">
        <v>24</v>
      </c>
      <c r="D54" s="13">
        <f t="shared" si="1"/>
        <v>52</v>
      </c>
    </row>
    <row r="55" spans="1:4" ht="26.25">
      <c r="A55" s="6">
        <v>52</v>
      </c>
      <c r="B55" s="13">
        <v>23</v>
      </c>
      <c r="C55" s="13">
        <v>25</v>
      </c>
      <c r="D55" s="13">
        <f t="shared" si="1"/>
        <v>48</v>
      </c>
    </row>
    <row r="56" spans="1:4" ht="26.25">
      <c r="A56" s="6">
        <v>53</v>
      </c>
      <c r="B56" s="13">
        <v>16</v>
      </c>
      <c r="C56" s="13">
        <v>30</v>
      </c>
      <c r="D56" s="13">
        <f t="shared" si="1"/>
        <v>46</v>
      </c>
    </row>
    <row r="57" spans="1:4" ht="26.25">
      <c r="A57" s="6">
        <v>54</v>
      </c>
      <c r="B57" s="13">
        <v>29</v>
      </c>
      <c r="C57" s="13">
        <v>35</v>
      </c>
      <c r="D57" s="13">
        <f t="shared" si="1"/>
        <v>64</v>
      </c>
    </row>
    <row r="58" spans="1:4" ht="26.25">
      <c r="A58" s="6">
        <v>55</v>
      </c>
      <c r="B58" s="13">
        <v>26</v>
      </c>
      <c r="C58" s="13">
        <v>8</v>
      </c>
      <c r="D58" s="13">
        <f t="shared" si="1"/>
        <v>34</v>
      </c>
    </row>
    <row r="59" spans="1:4" ht="26.25">
      <c r="A59" s="6">
        <v>56</v>
      </c>
      <c r="B59" s="13">
        <v>18</v>
      </c>
      <c r="C59" s="13">
        <v>22</v>
      </c>
      <c r="D59" s="13">
        <f t="shared" si="1"/>
        <v>40</v>
      </c>
    </row>
    <row r="60" spans="1:4" ht="26.25">
      <c r="A60" s="6">
        <v>57</v>
      </c>
      <c r="B60" s="13">
        <v>15</v>
      </c>
      <c r="C60" s="13">
        <v>21</v>
      </c>
      <c r="D60" s="13">
        <f t="shared" si="1"/>
        <v>36</v>
      </c>
    </row>
    <row r="61" spans="1:4" ht="26.25">
      <c r="A61" s="6">
        <v>58</v>
      </c>
      <c r="B61" s="13">
        <v>27</v>
      </c>
      <c r="C61" s="13">
        <v>19</v>
      </c>
      <c r="D61" s="13">
        <f t="shared" si="1"/>
        <v>46</v>
      </c>
    </row>
    <row r="62" spans="1:4" ht="26.25">
      <c r="A62" s="6">
        <v>59</v>
      </c>
      <c r="B62" s="13">
        <v>12</v>
      </c>
      <c r="C62" s="13">
        <v>12</v>
      </c>
      <c r="D62" s="13">
        <f t="shared" si="1"/>
        <v>24</v>
      </c>
    </row>
    <row r="63" spans="1:4" ht="26.25">
      <c r="A63" s="6">
        <v>60</v>
      </c>
      <c r="B63" s="13">
        <v>11</v>
      </c>
      <c r="C63" s="13">
        <v>9</v>
      </c>
      <c r="D63" s="13">
        <f t="shared" si="1"/>
        <v>20</v>
      </c>
    </row>
    <row r="64" spans="1:4" ht="26.25">
      <c r="A64" s="6">
        <v>61</v>
      </c>
      <c r="B64" s="13">
        <v>13</v>
      </c>
      <c r="C64" s="13">
        <v>7</v>
      </c>
      <c r="D64" s="13">
        <f t="shared" si="1"/>
        <v>20</v>
      </c>
    </row>
    <row r="65" spans="1:4" ht="26.25">
      <c r="A65" s="6">
        <v>62</v>
      </c>
      <c r="B65" s="13">
        <v>12</v>
      </c>
      <c r="C65" s="13">
        <v>17</v>
      </c>
      <c r="D65" s="13">
        <f t="shared" si="1"/>
        <v>29</v>
      </c>
    </row>
    <row r="66" spans="1:4" ht="26.25">
      <c r="A66" s="6">
        <v>63</v>
      </c>
      <c r="B66" s="13">
        <v>7</v>
      </c>
      <c r="C66" s="13">
        <v>4</v>
      </c>
      <c r="D66" s="13">
        <f t="shared" si="1"/>
        <v>11</v>
      </c>
    </row>
    <row r="67" spans="1:4" ht="26.25">
      <c r="A67" s="6">
        <v>64</v>
      </c>
      <c r="B67" s="13">
        <v>10</v>
      </c>
      <c r="C67" s="13">
        <v>13</v>
      </c>
      <c r="D67" s="13">
        <f t="shared" si="1"/>
        <v>23</v>
      </c>
    </row>
    <row r="68" spans="1:4" ht="26.25">
      <c r="A68" s="6">
        <v>65</v>
      </c>
      <c r="B68" s="13">
        <v>9</v>
      </c>
      <c r="C68" s="13">
        <v>7</v>
      </c>
      <c r="D68" s="13">
        <f t="shared" si="1"/>
        <v>16</v>
      </c>
    </row>
    <row r="69" spans="1:4" ht="26.25">
      <c r="A69" s="6">
        <v>66</v>
      </c>
      <c r="B69" s="13">
        <v>12</v>
      </c>
      <c r="C69" s="13">
        <v>18</v>
      </c>
      <c r="D69" s="13">
        <f t="shared" si="1"/>
        <v>30</v>
      </c>
    </row>
    <row r="70" spans="1:4" ht="26.25">
      <c r="A70" s="6">
        <v>67</v>
      </c>
      <c r="B70" s="13">
        <v>9</v>
      </c>
      <c r="C70" s="13">
        <v>8</v>
      </c>
      <c r="D70" s="13">
        <f t="shared" si="1"/>
        <v>17</v>
      </c>
    </row>
    <row r="71" spans="1:4" ht="26.25">
      <c r="A71" s="6">
        <v>68</v>
      </c>
      <c r="B71" s="13">
        <v>9</v>
      </c>
      <c r="C71" s="13">
        <v>14</v>
      </c>
      <c r="D71" s="13">
        <f t="shared" si="1"/>
        <v>23</v>
      </c>
    </row>
    <row r="72" spans="1:4" ht="26.25">
      <c r="A72" s="6">
        <v>69</v>
      </c>
      <c r="B72" s="13">
        <v>6</v>
      </c>
      <c r="C72" s="13">
        <v>5</v>
      </c>
      <c r="D72" s="16">
        <f t="shared" si="1"/>
        <v>11</v>
      </c>
    </row>
    <row r="73" spans="1:4" ht="26.25">
      <c r="A73" s="3">
        <v>70</v>
      </c>
      <c r="B73" s="4">
        <v>10</v>
      </c>
      <c r="C73" s="4">
        <v>7</v>
      </c>
      <c r="D73" s="4">
        <f>SUM(B73:C73)</f>
        <v>17</v>
      </c>
    </row>
    <row r="74" spans="1:4" ht="26.25">
      <c r="A74" s="8">
        <v>71</v>
      </c>
      <c r="B74" s="15">
        <v>5</v>
      </c>
      <c r="C74" s="15">
        <v>9</v>
      </c>
      <c r="D74" s="15">
        <f>SUM(B74:C74)</f>
        <v>14</v>
      </c>
    </row>
    <row r="75" spans="1:4" ht="26.25">
      <c r="A75" s="6">
        <v>72</v>
      </c>
      <c r="B75" s="13">
        <v>2</v>
      </c>
      <c r="C75" s="13">
        <v>3</v>
      </c>
      <c r="D75" s="15">
        <f aca="true" t="shared" si="2" ref="D75:D105">SUM(B75:C75)</f>
        <v>5</v>
      </c>
    </row>
    <row r="76" spans="1:4" ht="26.25">
      <c r="A76" s="6">
        <v>73</v>
      </c>
      <c r="B76" s="13">
        <v>5</v>
      </c>
      <c r="C76" s="13">
        <v>4</v>
      </c>
      <c r="D76" s="15">
        <f t="shared" si="2"/>
        <v>9</v>
      </c>
    </row>
    <row r="77" spans="1:4" ht="26.25">
      <c r="A77" s="6">
        <v>74</v>
      </c>
      <c r="B77" s="13">
        <v>9</v>
      </c>
      <c r="C77" s="13">
        <v>8</v>
      </c>
      <c r="D77" s="15">
        <f t="shared" si="2"/>
        <v>17</v>
      </c>
    </row>
    <row r="78" spans="1:4" ht="26.25">
      <c r="A78" s="6">
        <v>75</v>
      </c>
      <c r="B78" s="13">
        <v>6</v>
      </c>
      <c r="C78" s="13">
        <v>3</v>
      </c>
      <c r="D78" s="15">
        <f t="shared" si="2"/>
        <v>9</v>
      </c>
    </row>
    <row r="79" spans="1:4" ht="26.25">
      <c r="A79" s="6">
        <v>76</v>
      </c>
      <c r="B79" s="13">
        <v>7</v>
      </c>
      <c r="C79" s="13">
        <v>3</v>
      </c>
      <c r="D79" s="15">
        <f t="shared" si="2"/>
        <v>10</v>
      </c>
    </row>
    <row r="80" spans="1:4" ht="26.25">
      <c r="A80" s="6">
        <v>77</v>
      </c>
      <c r="B80" s="13">
        <v>1</v>
      </c>
      <c r="C80" s="13">
        <v>5</v>
      </c>
      <c r="D80" s="15">
        <f t="shared" si="2"/>
        <v>6</v>
      </c>
    </row>
    <row r="81" spans="1:4" ht="26.25">
      <c r="A81" s="6">
        <v>78</v>
      </c>
      <c r="B81" s="13">
        <v>5</v>
      </c>
      <c r="C81" s="13">
        <v>7</v>
      </c>
      <c r="D81" s="15">
        <f t="shared" si="2"/>
        <v>12</v>
      </c>
    </row>
    <row r="82" spans="1:4" ht="26.25">
      <c r="A82" s="6">
        <v>79</v>
      </c>
      <c r="B82" s="13">
        <v>3</v>
      </c>
      <c r="C82" s="13">
        <v>2</v>
      </c>
      <c r="D82" s="15">
        <f t="shared" si="2"/>
        <v>5</v>
      </c>
    </row>
    <row r="83" spans="1:4" ht="26.25">
      <c r="A83" s="6">
        <v>80</v>
      </c>
      <c r="B83" s="13">
        <v>4</v>
      </c>
      <c r="C83" s="13">
        <v>2</v>
      </c>
      <c r="D83" s="15">
        <f t="shared" si="2"/>
        <v>6</v>
      </c>
    </row>
    <row r="84" spans="1:4" ht="26.25">
      <c r="A84" s="6">
        <v>81</v>
      </c>
      <c r="B84" s="13">
        <v>3</v>
      </c>
      <c r="C84" s="13">
        <v>3</v>
      </c>
      <c r="D84" s="15">
        <f t="shared" si="2"/>
        <v>6</v>
      </c>
    </row>
    <row r="85" spans="1:4" ht="26.25">
      <c r="A85" s="6">
        <v>82</v>
      </c>
      <c r="B85" s="13">
        <v>1</v>
      </c>
      <c r="C85" s="13">
        <v>1</v>
      </c>
      <c r="D85" s="15">
        <f t="shared" si="2"/>
        <v>2</v>
      </c>
    </row>
    <row r="86" spans="1:4" ht="26.25">
      <c r="A86" s="6">
        <v>83</v>
      </c>
      <c r="B86" s="13">
        <v>3</v>
      </c>
      <c r="C86" s="13">
        <v>3</v>
      </c>
      <c r="D86" s="15">
        <f t="shared" si="2"/>
        <v>6</v>
      </c>
    </row>
    <row r="87" spans="1:4" ht="26.25">
      <c r="A87" s="6">
        <v>84</v>
      </c>
      <c r="B87" s="13">
        <v>6</v>
      </c>
      <c r="C87" s="13">
        <v>2</v>
      </c>
      <c r="D87" s="15">
        <f t="shared" si="2"/>
        <v>8</v>
      </c>
    </row>
    <row r="88" spans="1:4" ht="26.25">
      <c r="A88" s="6">
        <v>85</v>
      </c>
      <c r="B88" s="13">
        <v>3</v>
      </c>
      <c r="C88" s="13">
        <v>2</v>
      </c>
      <c r="D88" s="15">
        <f t="shared" si="2"/>
        <v>5</v>
      </c>
    </row>
    <row r="89" spans="1:4" ht="26.25">
      <c r="A89" s="6">
        <v>86</v>
      </c>
      <c r="B89" s="13">
        <v>2</v>
      </c>
      <c r="C89" s="13">
        <v>0</v>
      </c>
      <c r="D89" s="15">
        <f t="shared" si="2"/>
        <v>2</v>
      </c>
    </row>
    <row r="90" spans="1:4" ht="26.25">
      <c r="A90" s="6">
        <v>87</v>
      </c>
      <c r="B90" s="13">
        <v>0</v>
      </c>
      <c r="C90" s="13">
        <v>0</v>
      </c>
      <c r="D90" s="15">
        <f t="shared" si="2"/>
        <v>0</v>
      </c>
    </row>
    <row r="91" spans="1:4" ht="26.25">
      <c r="A91" s="6">
        <v>88</v>
      </c>
      <c r="B91" s="13">
        <v>1</v>
      </c>
      <c r="C91" s="13">
        <v>4</v>
      </c>
      <c r="D91" s="15">
        <f t="shared" si="2"/>
        <v>5</v>
      </c>
    </row>
    <row r="92" spans="1:4" ht="26.25">
      <c r="A92" s="6">
        <v>89</v>
      </c>
      <c r="B92" s="13">
        <v>0</v>
      </c>
      <c r="C92" s="13">
        <v>4</v>
      </c>
      <c r="D92" s="15">
        <f t="shared" si="2"/>
        <v>4</v>
      </c>
    </row>
    <row r="93" spans="1:4" ht="26.25">
      <c r="A93" s="6">
        <v>90</v>
      </c>
      <c r="B93" s="13">
        <v>2</v>
      </c>
      <c r="C93" s="13">
        <v>2</v>
      </c>
      <c r="D93" s="15">
        <f t="shared" si="2"/>
        <v>4</v>
      </c>
    </row>
    <row r="94" spans="1:4" ht="26.25">
      <c r="A94" s="6">
        <v>91</v>
      </c>
      <c r="B94" s="13">
        <v>2</v>
      </c>
      <c r="C94" s="13">
        <v>4</v>
      </c>
      <c r="D94" s="15">
        <f t="shared" si="2"/>
        <v>6</v>
      </c>
    </row>
    <row r="95" spans="1:4" ht="26.25">
      <c r="A95" s="6">
        <v>92</v>
      </c>
      <c r="B95" s="13">
        <v>1</v>
      </c>
      <c r="C95" s="13">
        <v>3</v>
      </c>
      <c r="D95" s="15">
        <f t="shared" si="2"/>
        <v>4</v>
      </c>
    </row>
    <row r="96" spans="1:4" ht="26.25">
      <c r="A96" s="6">
        <v>93</v>
      </c>
      <c r="B96" s="13">
        <v>0</v>
      </c>
      <c r="C96" s="13">
        <v>0</v>
      </c>
      <c r="D96" s="15">
        <f t="shared" si="2"/>
        <v>0</v>
      </c>
    </row>
    <row r="97" spans="1:4" ht="26.25">
      <c r="A97" s="6">
        <v>94</v>
      </c>
      <c r="B97" s="13">
        <v>1</v>
      </c>
      <c r="C97" s="13">
        <v>0</v>
      </c>
      <c r="D97" s="15">
        <f t="shared" si="2"/>
        <v>1</v>
      </c>
    </row>
    <row r="98" spans="1:4" ht="26.25">
      <c r="A98" s="6">
        <v>95</v>
      </c>
      <c r="B98" s="13">
        <v>0</v>
      </c>
      <c r="C98" s="13">
        <v>1</v>
      </c>
      <c r="D98" s="15">
        <f t="shared" si="2"/>
        <v>1</v>
      </c>
    </row>
    <row r="99" spans="1:4" ht="26.25">
      <c r="A99" s="6">
        <v>96</v>
      </c>
      <c r="B99" s="13">
        <v>1</v>
      </c>
      <c r="C99" s="13">
        <v>4</v>
      </c>
      <c r="D99" s="15">
        <f t="shared" si="2"/>
        <v>5</v>
      </c>
    </row>
    <row r="100" spans="1:4" ht="26.25">
      <c r="A100" s="6">
        <v>97</v>
      </c>
      <c r="B100" s="13">
        <v>0</v>
      </c>
      <c r="C100" s="13">
        <v>1</v>
      </c>
      <c r="D100" s="15">
        <f t="shared" si="2"/>
        <v>1</v>
      </c>
    </row>
    <row r="101" spans="1:4" ht="26.25">
      <c r="A101" s="6">
        <v>98</v>
      </c>
      <c r="B101" s="6">
        <v>0</v>
      </c>
      <c r="C101" s="6">
        <v>0</v>
      </c>
      <c r="D101" s="15">
        <f t="shared" si="2"/>
        <v>0</v>
      </c>
    </row>
    <row r="102" spans="1:4" ht="26.25">
      <c r="A102" s="6">
        <v>99</v>
      </c>
      <c r="B102" s="6">
        <v>0</v>
      </c>
      <c r="C102" s="6">
        <v>0</v>
      </c>
      <c r="D102" s="15">
        <f t="shared" si="2"/>
        <v>0</v>
      </c>
    </row>
    <row r="103" spans="1:4" ht="26.25">
      <c r="A103" s="6">
        <v>100</v>
      </c>
      <c r="B103" s="6">
        <v>1</v>
      </c>
      <c r="C103" s="6">
        <v>1</v>
      </c>
      <c r="D103" s="15">
        <f t="shared" si="2"/>
        <v>2</v>
      </c>
    </row>
    <row r="104" spans="1:4" ht="26.25">
      <c r="A104" s="6" t="s">
        <v>5</v>
      </c>
      <c r="B104" s="6">
        <v>6</v>
      </c>
      <c r="C104" s="6">
        <v>6</v>
      </c>
      <c r="D104" s="15">
        <f t="shared" si="2"/>
        <v>12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2504</v>
      </c>
      <c r="C106" s="9">
        <f>SUM(C3:C105)</f>
        <v>2448</v>
      </c>
      <c r="D106" s="9">
        <f>SUM(D3:D105)</f>
        <v>4952</v>
      </c>
    </row>
  </sheetData>
  <sheetProtection/>
  <printOptions/>
  <pageMargins left="0.75" right="0.75" top="0.43" bottom="0.45" header="0.36" footer="0.36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6"/>
  <sheetViews>
    <sheetView zoomScale="120" zoomScaleNormal="120" zoomScalePageLayoutView="0" workbookViewId="0" topLeftCell="A100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3" ht="38.25">
      <c r="A1" s="51" t="s">
        <v>144</v>
      </c>
      <c r="B1" s="45"/>
      <c r="C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f>ศรีสาคร!B3+ท้องถิ่นเทศบาลตำบลศรีสาคร!B3</f>
        <v>325</v>
      </c>
      <c r="C3" s="4">
        <f>ศรีสาคร!C3+ท้องถิ่นเทศบาลตำบลศรีสาคร!C3</f>
        <v>326</v>
      </c>
      <c r="D3" s="4">
        <f>SUM(B3:C3)</f>
        <v>651</v>
      </c>
    </row>
    <row r="4" spans="1:4" ht="26.25">
      <c r="A4" s="6">
        <v>1</v>
      </c>
      <c r="B4" s="4">
        <f>ศรีสาคร!B4+ท้องถิ่นเทศบาลตำบลศรีสาคร!B4</f>
        <v>353</v>
      </c>
      <c r="C4" s="4">
        <f>ศรีสาคร!C4+ท้องถิ่นเทศบาลตำบลศรีสาคร!C4</f>
        <v>370</v>
      </c>
      <c r="D4" s="13">
        <f aca="true" t="shared" si="0" ref="D4:D37">SUM(B4:C4)</f>
        <v>723</v>
      </c>
    </row>
    <row r="5" spans="1:4" ht="26.25">
      <c r="A5" s="6">
        <v>2</v>
      </c>
      <c r="B5" s="4">
        <f>ศรีสาคร!B5+ท้องถิ่นเทศบาลตำบลศรีสาคร!B5</f>
        <v>394</v>
      </c>
      <c r="C5" s="4">
        <f>ศรีสาคร!C5+ท้องถิ่นเทศบาลตำบลศรีสาคร!C5</f>
        <v>345</v>
      </c>
      <c r="D5" s="13">
        <f t="shared" si="0"/>
        <v>739</v>
      </c>
    </row>
    <row r="6" spans="1:4" ht="26.25">
      <c r="A6" s="6">
        <v>3</v>
      </c>
      <c r="B6" s="4">
        <f>ศรีสาคร!B6+ท้องถิ่นเทศบาลตำบลศรีสาคร!B6</f>
        <v>408</v>
      </c>
      <c r="C6" s="4">
        <f>ศรีสาคร!C6+ท้องถิ่นเทศบาลตำบลศรีสาคร!C6</f>
        <v>374</v>
      </c>
      <c r="D6" s="13">
        <f t="shared" si="0"/>
        <v>782</v>
      </c>
    </row>
    <row r="7" spans="1:4" ht="26.25">
      <c r="A7" s="6">
        <v>4</v>
      </c>
      <c r="B7" s="4">
        <f>ศรีสาคร!B7+ท้องถิ่นเทศบาลตำบลศรีสาคร!B7</f>
        <v>414</v>
      </c>
      <c r="C7" s="4">
        <f>ศรีสาคร!C7+ท้องถิ่นเทศบาลตำบลศรีสาคร!C7</f>
        <v>437</v>
      </c>
      <c r="D7" s="13">
        <f t="shared" si="0"/>
        <v>851</v>
      </c>
    </row>
    <row r="8" spans="1:4" ht="26.25">
      <c r="A8" s="6">
        <v>5</v>
      </c>
      <c r="B8" s="4">
        <f>ศรีสาคร!B8+ท้องถิ่นเทศบาลตำบลศรีสาคร!B8</f>
        <v>428</v>
      </c>
      <c r="C8" s="4">
        <f>ศรีสาคร!C8+ท้องถิ่นเทศบาลตำบลศรีสาคร!C8</f>
        <v>450</v>
      </c>
      <c r="D8" s="13">
        <f t="shared" si="0"/>
        <v>878</v>
      </c>
    </row>
    <row r="9" spans="1:4" ht="26.25">
      <c r="A9" s="6">
        <v>6</v>
      </c>
      <c r="B9" s="4">
        <f>ศรีสาคร!B9+ท้องถิ่นเทศบาลตำบลศรีสาคร!B9</f>
        <v>400</v>
      </c>
      <c r="C9" s="4">
        <f>ศรีสาคร!C9+ท้องถิ่นเทศบาลตำบลศรีสาคร!C9</f>
        <v>382</v>
      </c>
      <c r="D9" s="13">
        <f t="shared" si="0"/>
        <v>782</v>
      </c>
    </row>
    <row r="10" spans="1:4" ht="26.25">
      <c r="A10" s="6">
        <v>7</v>
      </c>
      <c r="B10" s="4">
        <f>ศรีสาคร!B10+ท้องถิ่นเทศบาลตำบลศรีสาคร!B10</f>
        <v>395</v>
      </c>
      <c r="C10" s="4">
        <f>ศรีสาคร!C10+ท้องถิ่นเทศบาลตำบลศรีสาคร!C10</f>
        <v>385</v>
      </c>
      <c r="D10" s="13">
        <f t="shared" si="0"/>
        <v>780</v>
      </c>
    </row>
    <row r="11" spans="1:4" ht="26.25">
      <c r="A11" s="6">
        <v>8</v>
      </c>
      <c r="B11" s="4">
        <f>ศรีสาคร!B11+ท้องถิ่นเทศบาลตำบลศรีสาคร!B11</f>
        <v>397</v>
      </c>
      <c r="C11" s="4">
        <f>ศรีสาคร!C11+ท้องถิ่นเทศบาลตำบลศรีสาคร!C11</f>
        <v>380</v>
      </c>
      <c r="D11" s="13">
        <f t="shared" si="0"/>
        <v>777</v>
      </c>
    </row>
    <row r="12" spans="1:4" ht="26.25">
      <c r="A12" s="6">
        <v>9</v>
      </c>
      <c r="B12" s="4">
        <f>ศรีสาคร!B12+ท้องถิ่นเทศบาลตำบลศรีสาคร!B12</f>
        <v>417</v>
      </c>
      <c r="C12" s="4">
        <f>ศรีสาคร!C12+ท้องถิ่นเทศบาลตำบลศรีสาคร!C12</f>
        <v>407</v>
      </c>
      <c r="D12" s="13">
        <f t="shared" si="0"/>
        <v>824</v>
      </c>
    </row>
    <row r="13" spans="1:4" ht="26.25">
      <c r="A13" s="6">
        <v>10</v>
      </c>
      <c r="B13" s="4">
        <f>ศรีสาคร!B13+ท้องถิ่นเทศบาลตำบลศรีสาคร!B13</f>
        <v>368</v>
      </c>
      <c r="C13" s="4">
        <f>ศรีสาคร!C13+ท้องถิ่นเทศบาลตำบลศรีสาคร!C13</f>
        <v>377</v>
      </c>
      <c r="D13" s="13">
        <f t="shared" si="0"/>
        <v>745</v>
      </c>
    </row>
    <row r="14" spans="1:4" ht="26.25">
      <c r="A14" s="6">
        <v>11</v>
      </c>
      <c r="B14" s="4">
        <f>ศรีสาคร!B14+ท้องถิ่นเทศบาลตำบลศรีสาคร!B14</f>
        <v>404</v>
      </c>
      <c r="C14" s="4">
        <f>ศรีสาคร!C14+ท้องถิ่นเทศบาลตำบลศรีสาคร!C14</f>
        <v>391</v>
      </c>
      <c r="D14" s="13">
        <f t="shared" si="0"/>
        <v>795</v>
      </c>
    </row>
    <row r="15" spans="1:4" ht="26.25">
      <c r="A15" s="6">
        <v>12</v>
      </c>
      <c r="B15" s="4">
        <f>ศรีสาคร!B15+ท้องถิ่นเทศบาลตำบลศรีสาคร!B15</f>
        <v>394</v>
      </c>
      <c r="C15" s="4">
        <f>ศรีสาคร!C15+ท้องถิ่นเทศบาลตำบลศรีสาคร!C15</f>
        <v>412</v>
      </c>
      <c r="D15" s="13">
        <f t="shared" si="0"/>
        <v>806</v>
      </c>
    </row>
    <row r="16" spans="1:4" ht="26.25">
      <c r="A16" s="6">
        <v>13</v>
      </c>
      <c r="B16" s="4">
        <f>ศรีสาคร!B16+ท้องถิ่นเทศบาลตำบลศรีสาคร!B16</f>
        <v>405</v>
      </c>
      <c r="C16" s="4">
        <f>ศรีสาคร!C16+ท้องถิ่นเทศบาลตำบลศรีสาคร!C16</f>
        <v>351</v>
      </c>
      <c r="D16" s="13">
        <f t="shared" si="0"/>
        <v>756</v>
      </c>
    </row>
    <row r="17" spans="1:4" ht="26.25">
      <c r="A17" s="6">
        <v>14</v>
      </c>
      <c r="B17" s="4">
        <f>ศรีสาคร!B17+ท้องถิ่นเทศบาลตำบลศรีสาคร!B17</f>
        <v>397</v>
      </c>
      <c r="C17" s="4">
        <f>ศรีสาคร!C17+ท้องถิ่นเทศบาลตำบลศรีสาคร!C17</f>
        <v>370</v>
      </c>
      <c r="D17" s="13">
        <f t="shared" si="0"/>
        <v>767</v>
      </c>
    </row>
    <row r="18" spans="1:4" ht="26.25">
      <c r="A18" s="6">
        <v>15</v>
      </c>
      <c r="B18" s="4">
        <f>ศรีสาคร!B18+ท้องถิ่นเทศบาลตำบลศรีสาคร!B18</f>
        <v>380</v>
      </c>
      <c r="C18" s="4">
        <f>ศรีสาคร!C18+ท้องถิ่นเทศบาลตำบลศรีสาคร!C18</f>
        <v>392</v>
      </c>
      <c r="D18" s="13">
        <f t="shared" si="0"/>
        <v>772</v>
      </c>
    </row>
    <row r="19" spans="1:4" ht="26.25">
      <c r="A19" s="6">
        <v>16</v>
      </c>
      <c r="B19" s="4">
        <f>ศรีสาคร!B19+ท้องถิ่นเทศบาลตำบลศรีสาคร!B19</f>
        <v>417</v>
      </c>
      <c r="C19" s="4">
        <f>ศรีสาคร!C19+ท้องถิ่นเทศบาลตำบลศรีสาคร!C19</f>
        <v>389</v>
      </c>
      <c r="D19" s="13">
        <f t="shared" si="0"/>
        <v>806</v>
      </c>
    </row>
    <row r="20" spans="1:4" ht="26.25">
      <c r="A20" s="6">
        <v>17</v>
      </c>
      <c r="B20" s="4">
        <f>ศรีสาคร!B20+ท้องถิ่นเทศบาลตำบลศรีสาคร!B20</f>
        <v>377</v>
      </c>
      <c r="C20" s="4">
        <f>ศรีสาคร!C20+ท้องถิ่นเทศบาลตำบลศรีสาคร!C20</f>
        <v>356</v>
      </c>
      <c r="D20" s="13">
        <f t="shared" si="0"/>
        <v>733</v>
      </c>
    </row>
    <row r="21" spans="1:4" ht="26.25">
      <c r="A21" s="6">
        <v>18</v>
      </c>
      <c r="B21" s="4">
        <f>ศรีสาคร!B21+ท้องถิ่นเทศบาลตำบลศรีสาคร!B21</f>
        <v>353</v>
      </c>
      <c r="C21" s="4">
        <f>ศรีสาคร!C21+ท้องถิ่นเทศบาลตำบลศรีสาคร!C21</f>
        <v>346</v>
      </c>
      <c r="D21" s="13">
        <f t="shared" si="0"/>
        <v>699</v>
      </c>
    </row>
    <row r="22" spans="1:4" ht="26.25">
      <c r="A22" s="6">
        <v>19</v>
      </c>
      <c r="B22" s="4">
        <f>ศรีสาคร!B22+ท้องถิ่นเทศบาลตำบลศรีสาคร!B22</f>
        <v>385</v>
      </c>
      <c r="C22" s="4">
        <f>ศรีสาคร!C22+ท้องถิ่นเทศบาลตำบลศรีสาคร!C22</f>
        <v>334</v>
      </c>
      <c r="D22" s="13">
        <f t="shared" si="0"/>
        <v>719</v>
      </c>
    </row>
    <row r="23" spans="1:4" ht="26.25">
      <c r="A23" s="6">
        <v>20</v>
      </c>
      <c r="B23" s="4">
        <f>ศรีสาคร!B23+ท้องถิ่นเทศบาลตำบลศรีสาคร!B23</f>
        <v>376</v>
      </c>
      <c r="C23" s="4">
        <f>ศรีสาคร!C23+ท้องถิ่นเทศบาลตำบลศรีสาคร!C23</f>
        <v>353</v>
      </c>
      <c r="D23" s="13">
        <f t="shared" si="0"/>
        <v>729</v>
      </c>
    </row>
    <row r="24" spans="1:4" ht="26.25">
      <c r="A24" s="6">
        <v>21</v>
      </c>
      <c r="B24" s="4">
        <f>ศรีสาคร!B24+ท้องถิ่นเทศบาลตำบลศรีสาคร!B24</f>
        <v>388</v>
      </c>
      <c r="C24" s="4">
        <f>ศรีสาคร!C24+ท้องถิ่นเทศบาลตำบลศรีสาคร!C24</f>
        <v>373</v>
      </c>
      <c r="D24" s="13">
        <f t="shared" si="0"/>
        <v>761</v>
      </c>
    </row>
    <row r="25" spans="1:4" ht="26.25">
      <c r="A25" s="6">
        <v>22</v>
      </c>
      <c r="B25" s="4">
        <f>ศรีสาคร!B25+ท้องถิ่นเทศบาลตำบลศรีสาคร!B25</f>
        <v>365</v>
      </c>
      <c r="C25" s="4">
        <f>ศรีสาคร!C25+ท้องถิ่นเทศบาลตำบลศรีสาคร!C25</f>
        <v>329</v>
      </c>
      <c r="D25" s="13">
        <f>SUM(B25:C25)</f>
        <v>694</v>
      </c>
    </row>
    <row r="26" spans="1:4" ht="26.25">
      <c r="A26" s="6">
        <v>23</v>
      </c>
      <c r="B26" s="4">
        <f>ศรีสาคร!B26+ท้องถิ่นเทศบาลตำบลศรีสาคร!B26</f>
        <v>365</v>
      </c>
      <c r="C26" s="4">
        <f>ศรีสาคร!C26+ท้องถิ่นเทศบาลตำบลศรีสาคร!C26</f>
        <v>365</v>
      </c>
      <c r="D26" s="13">
        <f t="shared" si="0"/>
        <v>730</v>
      </c>
    </row>
    <row r="27" spans="1:4" ht="26.25">
      <c r="A27" s="6">
        <v>24</v>
      </c>
      <c r="B27" s="4">
        <f>ศรีสาคร!B27+ท้องถิ่นเทศบาลตำบลศรีสาคร!B27</f>
        <v>404</v>
      </c>
      <c r="C27" s="4">
        <f>ศรีสาคร!C27+ท้องถิ่นเทศบาลตำบลศรีสาคร!C27</f>
        <v>369</v>
      </c>
      <c r="D27" s="13">
        <f t="shared" si="0"/>
        <v>773</v>
      </c>
    </row>
    <row r="28" spans="1:4" ht="26.25">
      <c r="A28" s="6">
        <v>25</v>
      </c>
      <c r="B28" s="4">
        <f>ศรีสาคร!B28+ท้องถิ่นเทศบาลตำบลศรีสาคร!B28</f>
        <v>423</v>
      </c>
      <c r="C28" s="4">
        <f>ศรีสาคร!C28+ท้องถิ่นเทศบาลตำบลศรีสาคร!C28</f>
        <v>330</v>
      </c>
      <c r="D28" s="13">
        <f>SUM(B28:C28)</f>
        <v>753</v>
      </c>
    </row>
    <row r="29" spans="1:4" ht="26.25">
      <c r="A29" s="6">
        <v>26</v>
      </c>
      <c r="B29" s="4">
        <f>ศรีสาคร!B29+ท้องถิ่นเทศบาลตำบลศรีสาคร!B29</f>
        <v>374</v>
      </c>
      <c r="C29" s="4">
        <f>ศรีสาคร!C29+ท้องถิ่นเทศบาลตำบลศรีสาคร!C29</f>
        <v>322</v>
      </c>
      <c r="D29" s="13">
        <f t="shared" si="0"/>
        <v>696</v>
      </c>
    </row>
    <row r="30" spans="1:4" ht="26.25">
      <c r="A30" s="6">
        <v>27</v>
      </c>
      <c r="B30" s="4">
        <f>ศรีสาคร!B30+ท้องถิ่นเทศบาลตำบลศรีสาคร!B30</f>
        <v>395</v>
      </c>
      <c r="C30" s="4">
        <f>ศรีสาคร!C30+ท้องถิ่นเทศบาลตำบลศรีสาคร!C30</f>
        <v>389</v>
      </c>
      <c r="D30" s="13">
        <f t="shared" si="0"/>
        <v>784</v>
      </c>
    </row>
    <row r="31" spans="1:4" ht="26.25">
      <c r="A31" s="6">
        <v>28</v>
      </c>
      <c r="B31" s="4">
        <f>ศรีสาคร!B31+ท้องถิ่นเทศบาลตำบลศรีสาคร!B31</f>
        <v>327</v>
      </c>
      <c r="C31" s="4">
        <f>ศรีสาคร!C31+ท้องถิ่นเทศบาลตำบลศรีสาคร!C31</f>
        <v>330</v>
      </c>
      <c r="D31" s="13">
        <f t="shared" si="0"/>
        <v>657</v>
      </c>
    </row>
    <row r="32" spans="1:4" ht="26.25">
      <c r="A32" s="6">
        <v>29</v>
      </c>
      <c r="B32" s="4">
        <f>ศรีสาคร!B32+ท้องถิ่นเทศบาลตำบลศรีสาคร!B32</f>
        <v>367</v>
      </c>
      <c r="C32" s="4">
        <f>ศรีสาคร!C32+ท้องถิ่นเทศบาลตำบลศรีสาคร!C32</f>
        <v>344</v>
      </c>
      <c r="D32" s="13">
        <f t="shared" si="0"/>
        <v>711</v>
      </c>
    </row>
    <row r="33" spans="1:4" ht="26.25">
      <c r="A33" s="6">
        <v>30</v>
      </c>
      <c r="B33" s="4">
        <f>ศรีสาคร!B33+ท้องถิ่นเทศบาลตำบลศรีสาคร!B33</f>
        <v>310</v>
      </c>
      <c r="C33" s="4">
        <f>ศรีสาคร!C33+ท้องถิ่นเทศบาลตำบลศรีสาคร!C33</f>
        <v>308</v>
      </c>
      <c r="D33" s="13">
        <f t="shared" si="0"/>
        <v>618</v>
      </c>
    </row>
    <row r="34" spans="1:4" ht="26.25">
      <c r="A34" s="6">
        <v>31</v>
      </c>
      <c r="B34" s="4">
        <f>ศรีสาคร!B34+ท้องถิ่นเทศบาลตำบลศรีสาคร!B34</f>
        <v>316</v>
      </c>
      <c r="C34" s="4">
        <f>ศรีสาคร!C34+ท้องถิ่นเทศบาลตำบลศรีสาคร!C34</f>
        <v>291</v>
      </c>
      <c r="D34" s="13">
        <f t="shared" si="0"/>
        <v>607</v>
      </c>
    </row>
    <row r="35" spans="1:4" ht="26.25">
      <c r="A35" s="6">
        <v>32</v>
      </c>
      <c r="B35" s="4">
        <f>ศรีสาคร!B35+ท้องถิ่นเทศบาลตำบลศรีสาคร!B35</f>
        <v>290</v>
      </c>
      <c r="C35" s="4">
        <f>ศรีสาคร!C35+ท้องถิ่นเทศบาลตำบลศรีสาคร!C35</f>
        <v>289</v>
      </c>
      <c r="D35" s="13">
        <f t="shared" si="0"/>
        <v>579</v>
      </c>
    </row>
    <row r="36" spans="1:4" ht="26.25">
      <c r="A36" s="6">
        <v>33</v>
      </c>
      <c r="B36" s="4">
        <f>ศรีสาคร!B36+ท้องถิ่นเทศบาลตำบลศรีสาคร!B36</f>
        <v>272</v>
      </c>
      <c r="C36" s="4">
        <f>ศรีสาคร!C36+ท้องถิ่นเทศบาลตำบลศรีสาคร!C36</f>
        <v>259</v>
      </c>
      <c r="D36" s="13">
        <f t="shared" si="0"/>
        <v>531</v>
      </c>
    </row>
    <row r="37" spans="1:4" ht="26.25">
      <c r="A37" s="7">
        <v>34</v>
      </c>
      <c r="B37" s="4">
        <f>ศรีสาคร!B37+ท้องถิ่นเทศบาลตำบลศรีสาคร!B37</f>
        <v>311</v>
      </c>
      <c r="C37" s="4">
        <f>ศรีสาคร!C37+ท้องถิ่นเทศบาลตำบลศรีสาคร!C37</f>
        <v>286</v>
      </c>
      <c r="D37" s="16">
        <f t="shared" si="0"/>
        <v>597</v>
      </c>
    </row>
    <row r="38" spans="1:4" ht="26.25">
      <c r="A38" s="3">
        <v>35</v>
      </c>
      <c r="B38" s="4">
        <f>ศรีสาคร!B38+ท้องถิ่นเทศบาลตำบลศรีสาคร!B38</f>
        <v>316</v>
      </c>
      <c r="C38" s="4">
        <f>ศรีสาคร!C38+ท้องถิ่นเทศบาลตำบลศรีสาคร!C38</f>
        <v>295</v>
      </c>
      <c r="D38" s="4">
        <f>SUM(B38:C38)</f>
        <v>611</v>
      </c>
    </row>
    <row r="39" spans="1:4" ht="26.25">
      <c r="A39" s="6">
        <v>36</v>
      </c>
      <c r="B39" s="4">
        <f>ศรีสาคร!B39+ท้องถิ่นเทศบาลตำบลศรีสาคร!B39</f>
        <v>292</v>
      </c>
      <c r="C39" s="4">
        <f>ศรีสาคร!C39+ท้องถิ่นเทศบาลตำบลศรีสาคร!C39</f>
        <v>267</v>
      </c>
      <c r="D39" s="13">
        <f aca="true" t="shared" si="1" ref="D39:D72">SUM(B39:C39)</f>
        <v>559</v>
      </c>
    </row>
    <row r="40" spans="1:4" ht="26.25">
      <c r="A40" s="6">
        <v>37</v>
      </c>
      <c r="B40" s="4">
        <f>ศรีสาคร!B40+ท้องถิ่นเทศบาลตำบลศรีสาคร!B40</f>
        <v>263</v>
      </c>
      <c r="C40" s="4">
        <f>ศรีสาคร!C40+ท้องถิ่นเทศบาลตำบลศรีสาคร!C40</f>
        <v>243</v>
      </c>
      <c r="D40" s="13">
        <f t="shared" si="1"/>
        <v>506</v>
      </c>
    </row>
    <row r="41" spans="1:4" ht="26.25">
      <c r="A41" s="6">
        <v>38</v>
      </c>
      <c r="B41" s="4">
        <f>ศรีสาคร!B41+ท้องถิ่นเทศบาลตำบลศรีสาคร!B41</f>
        <v>280</v>
      </c>
      <c r="C41" s="4">
        <f>ศรีสาคร!C41+ท้องถิ่นเทศบาลตำบลศรีสาคร!C41</f>
        <v>232</v>
      </c>
      <c r="D41" s="13">
        <f t="shared" si="1"/>
        <v>512</v>
      </c>
    </row>
    <row r="42" spans="1:4" ht="26.25">
      <c r="A42" s="6">
        <v>39</v>
      </c>
      <c r="B42" s="4">
        <f>ศรีสาคร!B42+ท้องถิ่นเทศบาลตำบลศรีสาคร!B42</f>
        <v>214</v>
      </c>
      <c r="C42" s="4">
        <f>ศรีสาคร!C42+ท้องถิ่นเทศบาลตำบลศรีสาคร!C42</f>
        <v>233</v>
      </c>
      <c r="D42" s="13">
        <f t="shared" si="1"/>
        <v>447</v>
      </c>
    </row>
    <row r="43" spans="1:4" ht="26.25">
      <c r="A43" s="6">
        <v>40</v>
      </c>
      <c r="B43" s="4">
        <f>ศรีสาคร!B43+ท้องถิ่นเทศบาลตำบลศรีสาคร!B43</f>
        <v>258</v>
      </c>
      <c r="C43" s="4">
        <f>ศรีสาคร!C43+ท้องถิ่นเทศบาลตำบลศรีสาคร!C43</f>
        <v>242</v>
      </c>
      <c r="D43" s="13">
        <f t="shared" si="1"/>
        <v>500</v>
      </c>
    </row>
    <row r="44" spans="1:4" ht="26.25">
      <c r="A44" s="6">
        <v>41</v>
      </c>
      <c r="B44" s="4">
        <f>ศรีสาคร!B44+ท้องถิ่นเทศบาลตำบลศรีสาคร!B44</f>
        <v>205</v>
      </c>
      <c r="C44" s="4">
        <f>ศรีสาคร!C44+ท้องถิ่นเทศบาลตำบลศรีสาคร!C44</f>
        <v>226</v>
      </c>
      <c r="D44" s="13">
        <f t="shared" si="1"/>
        <v>431</v>
      </c>
    </row>
    <row r="45" spans="1:4" ht="26.25">
      <c r="A45" s="6">
        <v>42</v>
      </c>
      <c r="B45" s="4">
        <f>ศรีสาคร!B45+ท้องถิ่นเทศบาลตำบลศรีสาคร!B45</f>
        <v>217</v>
      </c>
      <c r="C45" s="4">
        <f>ศรีสาคร!C45+ท้องถิ่นเทศบาลตำบลศรีสาคร!C45</f>
        <v>218</v>
      </c>
      <c r="D45" s="13">
        <f t="shared" si="1"/>
        <v>435</v>
      </c>
    </row>
    <row r="46" spans="1:4" ht="26.25">
      <c r="A46" s="6">
        <v>43</v>
      </c>
      <c r="B46" s="4">
        <f>ศรีสาคร!B46+ท้องถิ่นเทศบาลตำบลศรีสาคร!B46</f>
        <v>244</v>
      </c>
      <c r="C46" s="4">
        <f>ศรีสาคร!C46+ท้องถิ่นเทศบาลตำบลศรีสาคร!C46</f>
        <v>225</v>
      </c>
      <c r="D46" s="13">
        <f t="shared" si="1"/>
        <v>469</v>
      </c>
    </row>
    <row r="47" spans="1:4" ht="26.25">
      <c r="A47" s="6">
        <v>44</v>
      </c>
      <c r="B47" s="4">
        <f>ศรีสาคร!B47+ท้องถิ่นเทศบาลตำบลศรีสาคร!B47</f>
        <v>269</v>
      </c>
      <c r="C47" s="4">
        <f>ศรีสาคร!C47+ท้องถิ่นเทศบาลตำบลศรีสาคร!C47</f>
        <v>267</v>
      </c>
      <c r="D47" s="13">
        <f t="shared" si="1"/>
        <v>536</v>
      </c>
    </row>
    <row r="48" spans="1:4" ht="26.25">
      <c r="A48" s="6">
        <v>45</v>
      </c>
      <c r="B48" s="4">
        <f>ศรีสาคร!B48+ท้องถิ่นเทศบาลตำบลศรีสาคร!B48</f>
        <v>213</v>
      </c>
      <c r="C48" s="4">
        <f>ศรีสาคร!C48+ท้องถิ่นเทศบาลตำบลศรีสาคร!C48</f>
        <v>220</v>
      </c>
      <c r="D48" s="13">
        <f t="shared" si="1"/>
        <v>433</v>
      </c>
    </row>
    <row r="49" spans="1:4" ht="26.25">
      <c r="A49" s="6">
        <v>46</v>
      </c>
      <c r="B49" s="4">
        <f>ศรีสาคร!B49+ท้องถิ่นเทศบาลตำบลศรีสาคร!B49</f>
        <v>225</v>
      </c>
      <c r="C49" s="4">
        <f>ศรีสาคร!C49+ท้องถิ่นเทศบาลตำบลศรีสาคร!C49</f>
        <v>236</v>
      </c>
      <c r="D49" s="13">
        <f t="shared" si="1"/>
        <v>461</v>
      </c>
    </row>
    <row r="50" spans="1:4" ht="26.25">
      <c r="A50" s="6">
        <v>47</v>
      </c>
      <c r="B50" s="4">
        <f>ศรีสาคร!B50+ท้องถิ่นเทศบาลตำบลศรีสาคร!B50</f>
        <v>203</v>
      </c>
      <c r="C50" s="4">
        <f>ศรีสาคร!C50+ท้องถิ่นเทศบาลตำบลศรีสาคร!C50</f>
        <v>227</v>
      </c>
      <c r="D50" s="13">
        <f t="shared" si="1"/>
        <v>430</v>
      </c>
    </row>
    <row r="51" spans="1:4" ht="26.25">
      <c r="A51" s="6">
        <v>48</v>
      </c>
      <c r="B51" s="4">
        <f>ศรีสาคร!B51+ท้องถิ่นเทศบาลตำบลศรีสาคร!B51</f>
        <v>238</v>
      </c>
      <c r="C51" s="4">
        <f>ศรีสาคร!C51+ท้องถิ่นเทศบาลตำบลศรีสาคร!C51</f>
        <v>257</v>
      </c>
      <c r="D51" s="13">
        <f t="shared" si="1"/>
        <v>495</v>
      </c>
    </row>
    <row r="52" spans="1:4" ht="26.25">
      <c r="A52" s="6">
        <v>49</v>
      </c>
      <c r="B52" s="4">
        <f>ศรีสาคร!B52+ท้องถิ่นเทศบาลตำบลศรีสาคร!B52</f>
        <v>215</v>
      </c>
      <c r="C52" s="4">
        <f>ศรีสาคร!C52+ท้องถิ่นเทศบาลตำบลศรีสาคร!C52</f>
        <v>215</v>
      </c>
      <c r="D52" s="13">
        <f t="shared" si="1"/>
        <v>430</v>
      </c>
    </row>
    <row r="53" spans="1:4" ht="26.25">
      <c r="A53" s="6">
        <v>50</v>
      </c>
      <c r="B53" s="4">
        <f>ศรีสาคร!B53+ท้องถิ่นเทศบาลตำบลศรีสาคร!B53</f>
        <v>163</v>
      </c>
      <c r="C53" s="4">
        <f>ศรีสาคร!C53+ท้องถิ่นเทศบาลตำบลศรีสาคร!C53</f>
        <v>188</v>
      </c>
      <c r="D53" s="13">
        <f t="shared" si="1"/>
        <v>351</v>
      </c>
    </row>
    <row r="54" spans="1:4" ht="26.25">
      <c r="A54" s="6">
        <v>51</v>
      </c>
      <c r="B54" s="4">
        <f>ศรีสาคร!B54+ท้องถิ่นเทศบาลตำบลศรีสาคร!B54</f>
        <v>214</v>
      </c>
      <c r="C54" s="4">
        <f>ศรีสาคร!C54+ท้องถิ่นเทศบาลตำบลศรีสาคร!C54</f>
        <v>189</v>
      </c>
      <c r="D54" s="13">
        <f t="shared" si="1"/>
        <v>403</v>
      </c>
    </row>
    <row r="55" spans="1:4" ht="26.25">
      <c r="A55" s="6">
        <v>52</v>
      </c>
      <c r="B55" s="4">
        <f>ศรีสาคร!B55+ท้องถิ่นเทศบาลตำบลศรีสาคร!B55</f>
        <v>209</v>
      </c>
      <c r="C55" s="4">
        <f>ศรีสาคร!C55+ท้องถิ่นเทศบาลตำบลศรีสาคร!C55</f>
        <v>169</v>
      </c>
      <c r="D55" s="13">
        <f t="shared" si="1"/>
        <v>378</v>
      </c>
    </row>
    <row r="56" spans="1:4" ht="26.25">
      <c r="A56" s="6">
        <v>53</v>
      </c>
      <c r="B56" s="4">
        <f>ศรีสาคร!B56+ท้องถิ่นเทศบาลตำบลศรีสาคร!B56</f>
        <v>177</v>
      </c>
      <c r="C56" s="4">
        <f>ศรีสาคร!C56+ท้องถิ่นเทศบาลตำบลศรีสาคร!C56</f>
        <v>213</v>
      </c>
      <c r="D56" s="13">
        <f t="shared" si="1"/>
        <v>390</v>
      </c>
    </row>
    <row r="57" spans="1:4" ht="26.25">
      <c r="A57" s="6">
        <v>54</v>
      </c>
      <c r="B57" s="4">
        <f>ศรีสาคร!B57+ท้องถิ่นเทศบาลตำบลศรีสาคร!B57</f>
        <v>225</v>
      </c>
      <c r="C57" s="4">
        <f>ศรีสาคร!C57+ท้องถิ่นเทศบาลตำบลศรีสาคร!C57</f>
        <v>218</v>
      </c>
      <c r="D57" s="13">
        <f t="shared" si="1"/>
        <v>443</v>
      </c>
    </row>
    <row r="58" spans="1:4" ht="26.25">
      <c r="A58" s="6">
        <v>55</v>
      </c>
      <c r="B58" s="4">
        <f>ศรีสาคร!B58+ท้องถิ่นเทศบาลตำบลศรีสาคร!B58</f>
        <v>166</v>
      </c>
      <c r="C58" s="4">
        <f>ศรีสาคร!C58+ท้องถิ่นเทศบาลตำบลศรีสาคร!C58</f>
        <v>156</v>
      </c>
      <c r="D58" s="13">
        <f t="shared" si="1"/>
        <v>322</v>
      </c>
    </row>
    <row r="59" spans="1:4" ht="26.25">
      <c r="A59" s="6">
        <v>56</v>
      </c>
      <c r="B59" s="4">
        <f>ศรีสาคร!B59+ท้องถิ่นเทศบาลตำบลศรีสาคร!B59</f>
        <v>143</v>
      </c>
      <c r="C59" s="4">
        <f>ศรีสาคร!C59+ท้องถิ่นเทศบาลตำบลศรีสาคร!C59</f>
        <v>137</v>
      </c>
      <c r="D59" s="13">
        <f t="shared" si="1"/>
        <v>280</v>
      </c>
    </row>
    <row r="60" spans="1:4" ht="26.25">
      <c r="A60" s="6">
        <v>57</v>
      </c>
      <c r="B60" s="4">
        <f>ศรีสาคร!B60+ท้องถิ่นเทศบาลตำบลศรีสาคร!B60</f>
        <v>137</v>
      </c>
      <c r="C60" s="4">
        <f>ศรีสาคร!C60+ท้องถิ่นเทศบาลตำบลศรีสาคร!C60</f>
        <v>150</v>
      </c>
      <c r="D60" s="13">
        <f t="shared" si="1"/>
        <v>287</v>
      </c>
    </row>
    <row r="61" spans="1:4" ht="26.25">
      <c r="A61" s="6">
        <v>58</v>
      </c>
      <c r="B61" s="4">
        <f>ศรีสาคร!B61+ท้องถิ่นเทศบาลตำบลศรีสาคร!B61</f>
        <v>145</v>
      </c>
      <c r="C61" s="4">
        <f>ศรีสาคร!C61+ท้องถิ่นเทศบาลตำบลศรีสาคร!C61</f>
        <v>136</v>
      </c>
      <c r="D61" s="13">
        <f t="shared" si="1"/>
        <v>281</v>
      </c>
    </row>
    <row r="62" spans="1:4" ht="26.25">
      <c r="A62" s="6">
        <v>59</v>
      </c>
      <c r="B62" s="4">
        <f>ศรีสาคร!B62+ท้องถิ่นเทศบาลตำบลศรีสาคร!B62</f>
        <v>106</v>
      </c>
      <c r="C62" s="4">
        <f>ศรีสาคร!C62+ท้องถิ่นเทศบาลตำบลศรีสาคร!C62</f>
        <v>112</v>
      </c>
      <c r="D62" s="13">
        <f t="shared" si="1"/>
        <v>218</v>
      </c>
    </row>
    <row r="63" spans="1:4" ht="26.25">
      <c r="A63" s="6">
        <v>60</v>
      </c>
      <c r="B63" s="4">
        <f>ศรีสาคร!B63+ท้องถิ่นเทศบาลตำบลศรีสาคร!B63</f>
        <v>86</v>
      </c>
      <c r="C63" s="4">
        <f>ศรีสาคร!C63+ท้องถิ่นเทศบาลตำบลศรีสาคร!C63</f>
        <v>79</v>
      </c>
      <c r="D63" s="13">
        <f t="shared" si="1"/>
        <v>165</v>
      </c>
    </row>
    <row r="64" spans="1:4" ht="26.25">
      <c r="A64" s="6">
        <v>61</v>
      </c>
      <c r="B64" s="4">
        <f>ศรีสาคร!B64+ท้องถิ่นเทศบาลตำบลศรีสาคร!B64</f>
        <v>98</v>
      </c>
      <c r="C64" s="4">
        <f>ศรีสาคร!C64+ท้องถิ่นเทศบาลตำบลศรีสาคร!C64</f>
        <v>95</v>
      </c>
      <c r="D64" s="13">
        <f t="shared" si="1"/>
        <v>193</v>
      </c>
    </row>
    <row r="65" spans="1:4" ht="26.25">
      <c r="A65" s="6">
        <v>62</v>
      </c>
      <c r="B65" s="4">
        <f>ศรีสาคร!B65+ท้องถิ่นเทศบาลตำบลศรีสาคร!B65</f>
        <v>100</v>
      </c>
      <c r="C65" s="4">
        <f>ศรีสาคร!C65+ท้องถิ่นเทศบาลตำบลศรีสาคร!C65</f>
        <v>104</v>
      </c>
      <c r="D65" s="13">
        <f t="shared" si="1"/>
        <v>204</v>
      </c>
    </row>
    <row r="66" spans="1:4" ht="26.25">
      <c r="A66" s="6">
        <v>63</v>
      </c>
      <c r="B66" s="4">
        <f>ศรีสาคร!B66+ท้องถิ่นเทศบาลตำบลศรีสาคร!B66</f>
        <v>87</v>
      </c>
      <c r="C66" s="4">
        <f>ศรีสาคร!C66+ท้องถิ่นเทศบาลตำบลศรีสาคร!C66</f>
        <v>96</v>
      </c>
      <c r="D66" s="13">
        <f t="shared" si="1"/>
        <v>183</v>
      </c>
    </row>
    <row r="67" spans="1:4" ht="26.25">
      <c r="A67" s="6">
        <v>64</v>
      </c>
      <c r="B67" s="4">
        <f>ศรีสาคร!B67+ท้องถิ่นเทศบาลตำบลศรีสาคร!B67</f>
        <v>94</v>
      </c>
      <c r="C67" s="4">
        <f>ศรีสาคร!C67+ท้องถิ่นเทศบาลตำบลศรีสาคร!C67</f>
        <v>110</v>
      </c>
      <c r="D67" s="13">
        <f t="shared" si="1"/>
        <v>204</v>
      </c>
    </row>
    <row r="68" spans="1:4" ht="26.25">
      <c r="A68" s="6">
        <v>65</v>
      </c>
      <c r="B68" s="4">
        <f>ศรีสาคร!B68+ท้องถิ่นเทศบาลตำบลศรีสาคร!B68</f>
        <v>110</v>
      </c>
      <c r="C68" s="4">
        <f>ศรีสาคร!C68+ท้องถิ่นเทศบาลตำบลศรีสาคร!C68</f>
        <v>98</v>
      </c>
      <c r="D68" s="13">
        <f t="shared" si="1"/>
        <v>208</v>
      </c>
    </row>
    <row r="69" spans="1:4" ht="26.25">
      <c r="A69" s="6">
        <v>66</v>
      </c>
      <c r="B69" s="4">
        <f>ศรีสาคร!B69+ท้องถิ่นเทศบาลตำบลศรีสาคร!B69</f>
        <v>79</v>
      </c>
      <c r="C69" s="4">
        <f>ศรีสาคร!C69+ท้องถิ่นเทศบาลตำบลศรีสาคร!C69</f>
        <v>107</v>
      </c>
      <c r="D69" s="13">
        <f t="shared" si="1"/>
        <v>186</v>
      </c>
    </row>
    <row r="70" spans="1:4" ht="26.25">
      <c r="A70" s="6">
        <v>67</v>
      </c>
      <c r="B70" s="4">
        <f>ศรีสาคร!B70+ท้องถิ่นเทศบาลตำบลศรีสาคร!B70</f>
        <v>72</v>
      </c>
      <c r="C70" s="4">
        <f>ศรีสาคร!C70+ท้องถิ่นเทศบาลตำบลศรีสาคร!C70</f>
        <v>77</v>
      </c>
      <c r="D70" s="13">
        <f t="shared" si="1"/>
        <v>149</v>
      </c>
    </row>
    <row r="71" spans="1:4" ht="26.25">
      <c r="A71" s="6">
        <v>68</v>
      </c>
      <c r="B71" s="4">
        <f>ศรีสาคร!B71+ท้องถิ่นเทศบาลตำบลศรีสาคร!B71</f>
        <v>88</v>
      </c>
      <c r="C71" s="4">
        <f>ศรีสาคร!C71+ท้องถิ่นเทศบาลตำบลศรีสาคร!C71</f>
        <v>90</v>
      </c>
      <c r="D71" s="13">
        <f t="shared" si="1"/>
        <v>178</v>
      </c>
    </row>
    <row r="72" spans="1:4" ht="26.25">
      <c r="A72" s="6">
        <v>69</v>
      </c>
      <c r="B72" s="4">
        <f>ศรีสาคร!B72+ท้องถิ่นเทศบาลตำบลศรีสาคร!B72</f>
        <v>78</v>
      </c>
      <c r="C72" s="4">
        <f>ศรีสาคร!C72+ท้องถิ่นเทศบาลตำบลศรีสาคร!C72</f>
        <v>74</v>
      </c>
      <c r="D72" s="16">
        <f t="shared" si="1"/>
        <v>152</v>
      </c>
    </row>
    <row r="73" spans="1:4" ht="26.25">
      <c r="A73" s="3">
        <v>70</v>
      </c>
      <c r="B73" s="4">
        <f>ศรีสาคร!B73+ท้องถิ่นเทศบาลตำบลศรีสาคร!B73</f>
        <v>64</v>
      </c>
      <c r="C73" s="4">
        <f>ศรีสาคร!C73+ท้องถิ่นเทศบาลตำบลศรีสาคร!C73</f>
        <v>59</v>
      </c>
      <c r="D73" s="4">
        <f>SUM(B73:C73)</f>
        <v>123</v>
      </c>
    </row>
    <row r="74" spans="1:4" ht="26.25">
      <c r="A74" s="8">
        <v>71</v>
      </c>
      <c r="B74" s="4">
        <f>ศรีสาคร!B74+ท้องถิ่นเทศบาลตำบลศรีสาคร!B74</f>
        <v>63</v>
      </c>
      <c r="C74" s="4">
        <f>ศรีสาคร!C74+ท้องถิ่นเทศบาลตำบลศรีสาคร!C74</f>
        <v>49</v>
      </c>
      <c r="D74" s="15">
        <f>SUM(B74:C74)</f>
        <v>112</v>
      </c>
    </row>
    <row r="75" spans="1:4" ht="26.25">
      <c r="A75" s="6">
        <v>72</v>
      </c>
      <c r="B75" s="4">
        <f>ศรีสาคร!B75+ท้องถิ่นเทศบาลตำบลศรีสาคร!B75</f>
        <v>28</v>
      </c>
      <c r="C75" s="4">
        <f>ศรีสาคร!C75+ท้องถิ่นเทศบาลตำบลศรีสาคร!C75</f>
        <v>28</v>
      </c>
      <c r="D75" s="15">
        <f aca="true" t="shared" si="2" ref="D75:D105">SUM(B75:C75)</f>
        <v>56</v>
      </c>
    </row>
    <row r="76" spans="1:4" ht="26.25">
      <c r="A76" s="6">
        <v>73</v>
      </c>
      <c r="B76" s="4">
        <f>ศรีสาคร!B76+ท้องถิ่นเทศบาลตำบลศรีสาคร!B76</f>
        <v>40</v>
      </c>
      <c r="C76" s="4">
        <f>ศรีสาคร!C76+ท้องถิ่นเทศบาลตำบลศรีสาคร!C76</f>
        <v>52</v>
      </c>
      <c r="D76" s="15">
        <f t="shared" si="2"/>
        <v>92</v>
      </c>
    </row>
    <row r="77" spans="1:4" ht="26.25">
      <c r="A77" s="6">
        <v>74</v>
      </c>
      <c r="B77" s="4">
        <f>ศรีสาคร!B77+ท้องถิ่นเทศบาลตำบลศรีสาคร!B77</f>
        <v>47</v>
      </c>
      <c r="C77" s="4">
        <f>ศรีสาคร!C77+ท้องถิ่นเทศบาลตำบลศรีสาคร!C77</f>
        <v>52</v>
      </c>
      <c r="D77" s="15">
        <f t="shared" si="2"/>
        <v>99</v>
      </c>
    </row>
    <row r="78" spans="1:4" ht="26.25">
      <c r="A78" s="6">
        <v>75</v>
      </c>
      <c r="B78" s="4">
        <f>ศรีสาคร!B78+ท้องถิ่นเทศบาลตำบลศรีสาคร!B78</f>
        <v>51</v>
      </c>
      <c r="C78" s="4">
        <f>ศรีสาคร!C78+ท้องถิ่นเทศบาลตำบลศรีสาคร!C78</f>
        <v>64</v>
      </c>
      <c r="D78" s="15">
        <f t="shared" si="2"/>
        <v>115</v>
      </c>
    </row>
    <row r="79" spans="1:4" ht="26.25">
      <c r="A79" s="6">
        <v>76</v>
      </c>
      <c r="B79" s="4">
        <f>ศรีสาคร!B79+ท้องถิ่นเทศบาลตำบลศรีสาคร!B79</f>
        <v>40</v>
      </c>
      <c r="C79" s="4">
        <f>ศรีสาคร!C79+ท้องถิ่นเทศบาลตำบลศรีสาคร!C79</f>
        <v>42</v>
      </c>
      <c r="D79" s="15">
        <f t="shared" si="2"/>
        <v>82</v>
      </c>
    </row>
    <row r="80" spans="1:4" ht="26.25">
      <c r="A80" s="6">
        <v>77</v>
      </c>
      <c r="B80" s="4">
        <f>ศรีสาคร!B80+ท้องถิ่นเทศบาลตำบลศรีสาคร!B80</f>
        <v>38</v>
      </c>
      <c r="C80" s="4">
        <f>ศรีสาคร!C80+ท้องถิ่นเทศบาลตำบลศรีสาคร!C80</f>
        <v>39</v>
      </c>
      <c r="D80" s="15">
        <f t="shared" si="2"/>
        <v>77</v>
      </c>
    </row>
    <row r="81" spans="1:4" ht="26.25">
      <c r="A81" s="6">
        <v>78</v>
      </c>
      <c r="B81" s="4">
        <f>ศรีสาคร!B81+ท้องถิ่นเทศบาลตำบลศรีสาคร!B81</f>
        <v>32</v>
      </c>
      <c r="C81" s="4">
        <f>ศรีสาคร!C81+ท้องถิ่นเทศบาลตำบลศรีสาคร!C81</f>
        <v>36</v>
      </c>
      <c r="D81" s="15">
        <f t="shared" si="2"/>
        <v>68</v>
      </c>
    </row>
    <row r="82" spans="1:4" ht="26.25">
      <c r="A82" s="6">
        <v>79</v>
      </c>
      <c r="B82" s="4">
        <f>ศรีสาคร!B82+ท้องถิ่นเทศบาลตำบลศรีสาคร!B82</f>
        <v>32</v>
      </c>
      <c r="C82" s="4">
        <f>ศรีสาคร!C82+ท้องถิ่นเทศบาลตำบลศรีสาคร!C82</f>
        <v>40</v>
      </c>
      <c r="D82" s="15">
        <f t="shared" si="2"/>
        <v>72</v>
      </c>
    </row>
    <row r="83" spans="1:4" ht="26.25">
      <c r="A83" s="6">
        <v>80</v>
      </c>
      <c r="B83" s="4">
        <f>ศรีสาคร!B83+ท้องถิ่นเทศบาลตำบลศรีสาคร!B83</f>
        <v>36</v>
      </c>
      <c r="C83" s="4">
        <f>ศรีสาคร!C83+ท้องถิ่นเทศบาลตำบลศรีสาคร!C83</f>
        <v>31</v>
      </c>
      <c r="D83" s="15">
        <f t="shared" si="2"/>
        <v>67</v>
      </c>
    </row>
    <row r="84" spans="1:4" ht="26.25">
      <c r="A84" s="6">
        <v>81</v>
      </c>
      <c r="B84" s="4">
        <f>ศรีสาคร!B84+ท้องถิ่นเทศบาลตำบลศรีสาคร!B84</f>
        <v>26</v>
      </c>
      <c r="C84" s="4">
        <f>ศรีสาคร!C84+ท้องถิ่นเทศบาลตำบลศรีสาคร!C84</f>
        <v>44</v>
      </c>
      <c r="D84" s="15">
        <f t="shared" si="2"/>
        <v>70</v>
      </c>
    </row>
    <row r="85" spans="1:4" ht="26.25">
      <c r="A85" s="6">
        <v>82</v>
      </c>
      <c r="B85" s="4">
        <f>ศรีสาคร!B85+ท้องถิ่นเทศบาลตำบลศรีสาคร!B85</f>
        <v>29</v>
      </c>
      <c r="C85" s="4">
        <f>ศรีสาคร!C85+ท้องถิ่นเทศบาลตำบลศรีสาคร!C85</f>
        <v>26</v>
      </c>
      <c r="D85" s="15">
        <f t="shared" si="2"/>
        <v>55</v>
      </c>
    </row>
    <row r="86" spans="1:4" ht="26.25">
      <c r="A86" s="6">
        <v>83</v>
      </c>
      <c r="B86" s="4">
        <f>ศรีสาคร!B86+ท้องถิ่นเทศบาลตำบลศรีสาคร!B86</f>
        <v>20</v>
      </c>
      <c r="C86" s="4">
        <f>ศรีสาคร!C86+ท้องถิ่นเทศบาลตำบลศรีสาคร!C86</f>
        <v>31</v>
      </c>
      <c r="D86" s="15">
        <f t="shared" si="2"/>
        <v>51</v>
      </c>
    </row>
    <row r="87" spans="1:4" ht="26.25">
      <c r="A87" s="6">
        <v>84</v>
      </c>
      <c r="B87" s="4">
        <f>ศรีสาคร!B87+ท้องถิ่นเทศบาลตำบลศรีสาคร!B87</f>
        <v>21</v>
      </c>
      <c r="C87" s="4">
        <f>ศรีสาคร!C87+ท้องถิ่นเทศบาลตำบลศรีสาคร!C87</f>
        <v>22</v>
      </c>
      <c r="D87" s="15">
        <f t="shared" si="2"/>
        <v>43</v>
      </c>
    </row>
    <row r="88" spans="1:4" ht="26.25">
      <c r="A88" s="6">
        <v>85</v>
      </c>
      <c r="B88" s="4">
        <f>ศรีสาคร!B88+ท้องถิ่นเทศบาลตำบลศรีสาคร!B88</f>
        <v>19</v>
      </c>
      <c r="C88" s="4">
        <f>ศรีสาคร!C88+ท้องถิ่นเทศบาลตำบลศรีสาคร!C88</f>
        <v>17</v>
      </c>
      <c r="D88" s="15">
        <f t="shared" si="2"/>
        <v>36</v>
      </c>
    </row>
    <row r="89" spans="1:4" ht="26.25">
      <c r="A89" s="6">
        <v>86</v>
      </c>
      <c r="B89" s="4">
        <f>ศรีสาคร!B89+ท้องถิ่นเทศบาลตำบลศรีสาคร!B89</f>
        <v>18</v>
      </c>
      <c r="C89" s="4">
        <f>ศรีสาคร!C89+ท้องถิ่นเทศบาลตำบลศรีสาคร!C89</f>
        <v>32</v>
      </c>
      <c r="D89" s="15">
        <f t="shared" si="2"/>
        <v>50</v>
      </c>
    </row>
    <row r="90" spans="1:4" ht="26.25">
      <c r="A90" s="6">
        <v>87</v>
      </c>
      <c r="B90" s="4">
        <f>ศรีสาคร!B90+ท้องถิ่นเทศบาลตำบลศรีสาคร!B90</f>
        <v>11</v>
      </c>
      <c r="C90" s="4">
        <f>ศรีสาคร!C90+ท้องถิ่นเทศบาลตำบลศรีสาคร!C90</f>
        <v>14</v>
      </c>
      <c r="D90" s="15">
        <f t="shared" si="2"/>
        <v>25</v>
      </c>
    </row>
    <row r="91" spans="1:4" ht="26.25">
      <c r="A91" s="6">
        <v>88</v>
      </c>
      <c r="B91" s="4">
        <f>ศรีสาคร!B91+ท้องถิ่นเทศบาลตำบลศรีสาคร!B91</f>
        <v>11</v>
      </c>
      <c r="C91" s="4">
        <f>ศรีสาคร!C91+ท้องถิ่นเทศบาลตำบลศรีสาคร!C91</f>
        <v>18</v>
      </c>
      <c r="D91" s="15">
        <f t="shared" si="2"/>
        <v>29</v>
      </c>
    </row>
    <row r="92" spans="1:4" ht="26.25">
      <c r="A92" s="6">
        <v>89</v>
      </c>
      <c r="B92" s="4">
        <f>ศรีสาคร!B92+ท้องถิ่นเทศบาลตำบลศรีสาคร!B92</f>
        <v>4</v>
      </c>
      <c r="C92" s="4">
        <f>ศรีสาคร!C92+ท้องถิ่นเทศบาลตำบลศรีสาคร!C92</f>
        <v>13</v>
      </c>
      <c r="D92" s="15">
        <f t="shared" si="2"/>
        <v>17</v>
      </c>
    </row>
    <row r="93" spans="1:4" ht="26.25">
      <c r="A93" s="6">
        <v>90</v>
      </c>
      <c r="B93" s="4">
        <f>ศรีสาคร!B93+ท้องถิ่นเทศบาลตำบลศรีสาคร!B93</f>
        <v>12</v>
      </c>
      <c r="C93" s="4">
        <f>ศรีสาคร!C93+ท้องถิ่นเทศบาลตำบลศรีสาคร!C93</f>
        <v>10</v>
      </c>
      <c r="D93" s="15">
        <f t="shared" si="2"/>
        <v>22</v>
      </c>
    </row>
    <row r="94" spans="1:4" ht="26.25">
      <c r="A94" s="6">
        <v>91</v>
      </c>
      <c r="B94" s="4">
        <f>ศรีสาคร!B94+ท้องถิ่นเทศบาลตำบลศรีสาคร!B94</f>
        <v>19</v>
      </c>
      <c r="C94" s="4">
        <f>ศรีสาคร!C94+ท้องถิ่นเทศบาลตำบลศรีสาคร!C94</f>
        <v>17</v>
      </c>
      <c r="D94" s="15">
        <f t="shared" si="2"/>
        <v>36</v>
      </c>
    </row>
    <row r="95" spans="1:4" ht="26.25">
      <c r="A95" s="6">
        <v>92</v>
      </c>
      <c r="B95" s="4">
        <f>ศรีสาคร!B95+ท้องถิ่นเทศบาลตำบลศรีสาคร!B95</f>
        <v>7</v>
      </c>
      <c r="C95" s="4">
        <f>ศรีสาคร!C95+ท้องถิ่นเทศบาลตำบลศรีสาคร!C95</f>
        <v>6</v>
      </c>
      <c r="D95" s="15">
        <f t="shared" si="2"/>
        <v>13</v>
      </c>
    </row>
    <row r="96" spans="1:4" ht="26.25">
      <c r="A96" s="6">
        <v>93</v>
      </c>
      <c r="B96" s="4">
        <f>ศรีสาคร!B96+ท้องถิ่นเทศบาลตำบลศรีสาคร!B96</f>
        <v>4</v>
      </c>
      <c r="C96" s="4">
        <f>ศรีสาคร!C96+ท้องถิ่นเทศบาลตำบลศรีสาคร!C96</f>
        <v>1</v>
      </c>
      <c r="D96" s="15">
        <f t="shared" si="2"/>
        <v>5</v>
      </c>
    </row>
    <row r="97" spans="1:4" ht="26.25">
      <c r="A97" s="6">
        <v>94</v>
      </c>
      <c r="B97" s="4">
        <f>ศรีสาคร!B97+ท้องถิ่นเทศบาลตำบลศรีสาคร!B97</f>
        <v>4</v>
      </c>
      <c r="C97" s="4">
        <f>ศรีสาคร!C97+ท้องถิ่นเทศบาลตำบลศรีสาคร!C97</f>
        <v>2</v>
      </c>
      <c r="D97" s="15">
        <f t="shared" si="2"/>
        <v>6</v>
      </c>
    </row>
    <row r="98" spans="1:4" ht="26.25">
      <c r="A98" s="6">
        <v>95</v>
      </c>
      <c r="B98" s="4">
        <f>ศรีสาคร!B98+ท้องถิ่นเทศบาลตำบลศรีสาคร!B98</f>
        <v>1</v>
      </c>
      <c r="C98" s="4">
        <f>ศรีสาคร!C98+ท้องถิ่นเทศบาลตำบลศรีสาคร!C98</f>
        <v>2</v>
      </c>
      <c r="D98" s="15">
        <f t="shared" si="2"/>
        <v>3</v>
      </c>
    </row>
    <row r="99" spans="1:4" ht="26.25">
      <c r="A99" s="6">
        <v>96</v>
      </c>
      <c r="B99" s="4">
        <f>ศรีสาคร!B99+ท้องถิ่นเทศบาลตำบลศรีสาคร!B99</f>
        <v>6</v>
      </c>
      <c r="C99" s="4">
        <f>ศรีสาคร!C99+ท้องถิ่นเทศบาลตำบลศรีสาคร!C99</f>
        <v>11</v>
      </c>
      <c r="D99" s="15">
        <f t="shared" si="2"/>
        <v>17</v>
      </c>
    </row>
    <row r="100" spans="1:4" ht="26.25">
      <c r="A100" s="6">
        <v>97</v>
      </c>
      <c r="B100" s="4">
        <f>ศรีสาคร!B100+ท้องถิ่นเทศบาลตำบลศรีสาคร!B100</f>
        <v>2</v>
      </c>
      <c r="C100" s="4">
        <f>ศรีสาคร!C100+ท้องถิ่นเทศบาลตำบลศรีสาคร!C100</f>
        <v>3</v>
      </c>
      <c r="D100" s="15">
        <f t="shared" si="2"/>
        <v>5</v>
      </c>
    </row>
    <row r="101" spans="1:4" ht="26.25">
      <c r="A101" s="6">
        <v>98</v>
      </c>
      <c r="B101" s="4">
        <f>ศรีสาคร!B101+ท้องถิ่นเทศบาลตำบลศรีสาคร!B101</f>
        <v>1</v>
      </c>
      <c r="C101" s="4">
        <f>ศรีสาคร!C101+ท้องถิ่นเทศบาลตำบลศรีสาคร!C101</f>
        <v>1</v>
      </c>
      <c r="D101" s="15">
        <f t="shared" si="2"/>
        <v>2</v>
      </c>
    </row>
    <row r="102" spans="1:4" ht="26.25">
      <c r="A102" s="6">
        <v>99</v>
      </c>
      <c r="B102" s="4">
        <f>ศรีสาคร!B102+ท้องถิ่นเทศบาลตำบลศรีสาคร!B102</f>
        <v>1</v>
      </c>
      <c r="C102" s="4">
        <f>ศรีสาคร!C102+ท้องถิ่นเทศบาลตำบลศรีสาคร!C102</f>
        <v>4</v>
      </c>
      <c r="D102" s="15">
        <f t="shared" si="2"/>
        <v>5</v>
      </c>
    </row>
    <row r="103" spans="1:4" ht="26.25">
      <c r="A103" s="6">
        <v>100</v>
      </c>
      <c r="B103" s="4">
        <f>ศรีสาคร!B103+ท้องถิ่นเทศบาลตำบลศรีสาคร!B103</f>
        <v>2</v>
      </c>
      <c r="C103" s="4">
        <f>ศรีสาคร!C103+ท้องถิ่นเทศบาลตำบลศรีสาคร!C103</f>
        <v>3</v>
      </c>
      <c r="D103" s="15">
        <f t="shared" si="2"/>
        <v>5</v>
      </c>
    </row>
    <row r="104" spans="1:4" ht="26.25">
      <c r="A104" s="6" t="s">
        <v>5</v>
      </c>
      <c r="B104" s="4">
        <f>ศรีสาคร!B104+ท้องถิ่นเทศบาลตำบลศรีสาคร!B104</f>
        <v>14</v>
      </c>
      <c r="C104" s="4">
        <f>ศรีสาคร!C104+ท้องถิ่นเทศบาลตำบลศรีสาคร!C104</f>
        <v>9</v>
      </c>
      <c r="D104" s="15">
        <f t="shared" si="2"/>
        <v>23</v>
      </c>
    </row>
    <row r="105" spans="1:4" ht="26.25">
      <c r="A105" s="7" t="s">
        <v>6</v>
      </c>
      <c r="B105" s="4">
        <f>ศรีสาคร!B105+ท้องถิ่นเทศบาลตำบลศรีสาคร!B105</f>
        <v>0</v>
      </c>
      <c r="C105" s="4">
        <f>ศรีสาคร!C105+ท้องถิ่นเทศบาลตำบลศรีสาคร!C105</f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20026</v>
      </c>
      <c r="C106" s="9">
        <f>SUM(C3:C105)</f>
        <v>19490</v>
      </c>
      <c r="D106" s="9">
        <f>SUM(D3:D105)</f>
        <v>39516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B106" sqref="B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51" t="s">
        <v>122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275</v>
      </c>
      <c r="C3" s="4">
        <v>277</v>
      </c>
      <c r="D3" s="4">
        <f>SUM(B3:C3)</f>
        <v>552</v>
      </c>
    </row>
    <row r="4" spans="1:4" ht="26.25">
      <c r="A4" s="6">
        <v>1</v>
      </c>
      <c r="B4" s="13">
        <v>319</v>
      </c>
      <c r="C4" s="13">
        <v>318</v>
      </c>
      <c r="D4" s="13">
        <f aca="true" t="shared" si="0" ref="D4:D37">SUM(B4:C4)</f>
        <v>637</v>
      </c>
    </row>
    <row r="5" spans="1:4" ht="26.25">
      <c r="A5" s="6">
        <v>2</v>
      </c>
      <c r="B5" s="13">
        <v>338</v>
      </c>
      <c r="C5" s="13">
        <v>323</v>
      </c>
      <c r="D5" s="13">
        <f t="shared" si="0"/>
        <v>661</v>
      </c>
    </row>
    <row r="6" spans="1:4" ht="26.25">
      <c r="A6" s="6">
        <v>3</v>
      </c>
      <c r="B6" s="13">
        <v>353</v>
      </c>
      <c r="C6" s="13">
        <v>289</v>
      </c>
      <c r="D6" s="13">
        <f t="shared" si="0"/>
        <v>642</v>
      </c>
    </row>
    <row r="7" spans="1:4" ht="26.25">
      <c r="A7" s="6">
        <v>4</v>
      </c>
      <c r="B7" s="13">
        <v>362</v>
      </c>
      <c r="C7" s="13">
        <v>321</v>
      </c>
      <c r="D7" s="13">
        <f t="shared" si="0"/>
        <v>683</v>
      </c>
    </row>
    <row r="8" spans="1:4" ht="26.25">
      <c r="A8" s="6">
        <v>5</v>
      </c>
      <c r="B8" s="13">
        <v>334</v>
      </c>
      <c r="C8" s="13">
        <v>300</v>
      </c>
      <c r="D8" s="13">
        <f t="shared" si="0"/>
        <v>634</v>
      </c>
    </row>
    <row r="9" spans="1:4" ht="26.25">
      <c r="A9" s="6">
        <v>6</v>
      </c>
      <c r="B9" s="13">
        <v>312</v>
      </c>
      <c r="C9" s="13">
        <v>291</v>
      </c>
      <c r="D9" s="13">
        <f t="shared" si="0"/>
        <v>603</v>
      </c>
    </row>
    <row r="10" spans="1:4" ht="26.25">
      <c r="A10" s="6">
        <v>7</v>
      </c>
      <c r="B10" s="13">
        <v>295</v>
      </c>
      <c r="C10" s="13">
        <v>277</v>
      </c>
      <c r="D10" s="13">
        <f t="shared" si="0"/>
        <v>572</v>
      </c>
    </row>
    <row r="11" spans="1:4" ht="26.25">
      <c r="A11" s="6">
        <v>8</v>
      </c>
      <c r="B11" s="13">
        <v>303</v>
      </c>
      <c r="C11" s="13">
        <v>339</v>
      </c>
      <c r="D11" s="13">
        <f t="shared" si="0"/>
        <v>642</v>
      </c>
    </row>
    <row r="12" spans="1:4" ht="26.25">
      <c r="A12" s="6">
        <v>9</v>
      </c>
      <c r="B12" s="13">
        <v>287</v>
      </c>
      <c r="C12" s="13">
        <v>282</v>
      </c>
      <c r="D12" s="13">
        <f t="shared" si="0"/>
        <v>569</v>
      </c>
    </row>
    <row r="13" spans="1:4" ht="26.25">
      <c r="A13" s="6">
        <v>10</v>
      </c>
      <c r="B13" s="13">
        <v>302</v>
      </c>
      <c r="C13" s="13">
        <v>298</v>
      </c>
      <c r="D13" s="13">
        <f t="shared" si="0"/>
        <v>600</v>
      </c>
    </row>
    <row r="14" spans="1:4" ht="26.25">
      <c r="A14" s="6">
        <v>11</v>
      </c>
      <c r="B14" s="13">
        <v>295</v>
      </c>
      <c r="C14" s="13">
        <v>241</v>
      </c>
      <c r="D14" s="13">
        <f t="shared" si="0"/>
        <v>536</v>
      </c>
    </row>
    <row r="15" spans="1:4" ht="26.25">
      <c r="A15" s="6">
        <v>12</v>
      </c>
      <c r="B15" s="13">
        <v>275</v>
      </c>
      <c r="C15" s="13">
        <v>293</v>
      </c>
      <c r="D15" s="13">
        <f t="shared" si="0"/>
        <v>568</v>
      </c>
    </row>
    <row r="16" spans="1:4" ht="26.25">
      <c r="A16" s="6">
        <v>13</v>
      </c>
      <c r="B16" s="13">
        <v>299</v>
      </c>
      <c r="C16" s="13">
        <v>302</v>
      </c>
      <c r="D16" s="13">
        <f t="shared" si="0"/>
        <v>601</v>
      </c>
    </row>
    <row r="17" spans="1:4" ht="26.25">
      <c r="A17" s="6">
        <v>14</v>
      </c>
      <c r="B17" s="13">
        <v>307</v>
      </c>
      <c r="C17" s="13">
        <v>293</v>
      </c>
      <c r="D17" s="13">
        <f t="shared" si="0"/>
        <v>600</v>
      </c>
    </row>
    <row r="18" spans="1:4" ht="26.25">
      <c r="A18" s="6">
        <v>15</v>
      </c>
      <c r="B18" s="13">
        <v>304</v>
      </c>
      <c r="C18" s="13">
        <v>277</v>
      </c>
      <c r="D18" s="13">
        <f t="shared" si="0"/>
        <v>581</v>
      </c>
    </row>
    <row r="19" spans="1:4" ht="26.25">
      <c r="A19" s="6">
        <v>16</v>
      </c>
      <c r="B19" s="13">
        <v>333</v>
      </c>
      <c r="C19" s="13">
        <v>313</v>
      </c>
      <c r="D19" s="13">
        <f t="shared" si="0"/>
        <v>646</v>
      </c>
    </row>
    <row r="20" spans="1:4" ht="26.25">
      <c r="A20" s="6">
        <v>17</v>
      </c>
      <c r="B20" s="13">
        <v>364</v>
      </c>
      <c r="C20" s="13">
        <v>323</v>
      </c>
      <c r="D20" s="13">
        <f t="shared" si="0"/>
        <v>687</v>
      </c>
    </row>
    <row r="21" spans="1:4" ht="26.25">
      <c r="A21" s="6">
        <v>18</v>
      </c>
      <c r="B21" s="13">
        <v>328</v>
      </c>
      <c r="C21" s="13">
        <v>326</v>
      </c>
      <c r="D21" s="13">
        <f t="shared" si="0"/>
        <v>654</v>
      </c>
    </row>
    <row r="22" spans="1:4" ht="26.25">
      <c r="A22" s="6">
        <v>19</v>
      </c>
      <c r="B22" s="13">
        <v>327</v>
      </c>
      <c r="C22" s="13">
        <v>338</v>
      </c>
      <c r="D22" s="13">
        <f t="shared" si="0"/>
        <v>665</v>
      </c>
    </row>
    <row r="23" spans="1:4" ht="26.25">
      <c r="A23" s="6">
        <v>20</v>
      </c>
      <c r="B23" s="13">
        <v>323</v>
      </c>
      <c r="C23" s="13">
        <v>347</v>
      </c>
      <c r="D23" s="13">
        <f t="shared" si="0"/>
        <v>670</v>
      </c>
    </row>
    <row r="24" spans="1:4" ht="26.25">
      <c r="A24" s="6">
        <v>21</v>
      </c>
      <c r="B24" s="13">
        <v>343</v>
      </c>
      <c r="C24" s="13">
        <v>314</v>
      </c>
      <c r="D24" s="13">
        <f t="shared" si="0"/>
        <v>657</v>
      </c>
    </row>
    <row r="25" spans="1:4" ht="26.25">
      <c r="A25" s="6">
        <v>22</v>
      </c>
      <c r="B25" s="13">
        <v>291</v>
      </c>
      <c r="C25" s="13">
        <v>328</v>
      </c>
      <c r="D25" s="13">
        <f>SUM(B25:C25)</f>
        <v>619</v>
      </c>
    </row>
    <row r="26" spans="1:4" ht="26.25">
      <c r="A26" s="6">
        <v>23</v>
      </c>
      <c r="B26" s="13">
        <v>312</v>
      </c>
      <c r="C26" s="13">
        <v>349</v>
      </c>
      <c r="D26" s="13">
        <f t="shared" si="0"/>
        <v>661</v>
      </c>
    </row>
    <row r="27" spans="1:4" ht="26.25">
      <c r="A27" s="6">
        <v>24</v>
      </c>
      <c r="B27" s="13">
        <v>325</v>
      </c>
      <c r="C27" s="13">
        <v>298</v>
      </c>
      <c r="D27" s="13">
        <f t="shared" si="0"/>
        <v>623</v>
      </c>
    </row>
    <row r="28" spans="1:4" ht="26.25">
      <c r="A28" s="6">
        <v>25</v>
      </c>
      <c r="B28" s="13">
        <v>319</v>
      </c>
      <c r="C28" s="13">
        <v>333</v>
      </c>
      <c r="D28" s="13">
        <f>SUM(B28:C28)</f>
        <v>652</v>
      </c>
    </row>
    <row r="29" spans="1:4" ht="26.25">
      <c r="A29" s="6">
        <v>26</v>
      </c>
      <c r="B29" s="13">
        <v>305</v>
      </c>
      <c r="C29" s="13">
        <v>330</v>
      </c>
      <c r="D29" s="13">
        <f t="shared" si="0"/>
        <v>635</v>
      </c>
    </row>
    <row r="30" spans="1:4" ht="26.25">
      <c r="A30" s="6">
        <v>27</v>
      </c>
      <c r="B30" s="13">
        <v>257</v>
      </c>
      <c r="C30" s="13">
        <v>327</v>
      </c>
      <c r="D30" s="13">
        <f t="shared" si="0"/>
        <v>584</v>
      </c>
    </row>
    <row r="31" spans="1:4" ht="26.25">
      <c r="A31" s="6">
        <v>28</v>
      </c>
      <c r="B31" s="13">
        <v>328</v>
      </c>
      <c r="C31" s="13">
        <v>281</v>
      </c>
      <c r="D31" s="13">
        <f t="shared" si="0"/>
        <v>609</v>
      </c>
    </row>
    <row r="32" spans="1:4" ht="26.25">
      <c r="A32" s="6">
        <v>29</v>
      </c>
      <c r="B32" s="13">
        <v>309</v>
      </c>
      <c r="C32" s="13">
        <v>295</v>
      </c>
      <c r="D32" s="13">
        <f t="shared" si="0"/>
        <v>604</v>
      </c>
    </row>
    <row r="33" spans="1:4" ht="26.25">
      <c r="A33" s="6">
        <v>30</v>
      </c>
      <c r="B33" s="13">
        <v>252</v>
      </c>
      <c r="C33" s="13">
        <v>330</v>
      </c>
      <c r="D33" s="13">
        <f t="shared" si="0"/>
        <v>582</v>
      </c>
    </row>
    <row r="34" spans="1:4" ht="26.25">
      <c r="A34" s="6">
        <v>31</v>
      </c>
      <c r="B34" s="13">
        <v>324</v>
      </c>
      <c r="C34" s="13">
        <v>329</v>
      </c>
      <c r="D34" s="13">
        <f t="shared" si="0"/>
        <v>653</v>
      </c>
    </row>
    <row r="35" spans="1:4" ht="26.25">
      <c r="A35" s="6">
        <v>32</v>
      </c>
      <c r="B35" s="13">
        <v>360</v>
      </c>
      <c r="C35" s="13">
        <v>381</v>
      </c>
      <c r="D35" s="13">
        <f t="shared" si="0"/>
        <v>741</v>
      </c>
    </row>
    <row r="36" spans="1:4" ht="26.25">
      <c r="A36" s="6">
        <v>33</v>
      </c>
      <c r="B36" s="13">
        <v>275</v>
      </c>
      <c r="C36" s="13">
        <v>325</v>
      </c>
      <c r="D36" s="13">
        <f t="shared" si="0"/>
        <v>600</v>
      </c>
    </row>
    <row r="37" spans="1:4" ht="26.25">
      <c r="A37" s="7">
        <v>34</v>
      </c>
      <c r="B37" s="16">
        <v>313</v>
      </c>
      <c r="C37" s="14">
        <v>333</v>
      </c>
      <c r="D37" s="16">
        <f t="shared" si="0"/>
        <v>646</v>
      </c>
    </row>
    <row r="38" spans="1:4" ht="26.25">
      <c r="A38" s="3">
        <v>35</v>
      </c>
      <c r="B38" s="4">
        <v>286</v>
      </c>
      <c r="C38" s="16">
        <v>297</v>
      </c>
      <c r="D38" s="4">
        <f>SUM(B38:C38)</f>
        <v>583</v>
      </c>
    </row>
    <row r="39" spans="1:4" ht="26.25">
      <c r="A39" s="6">
        <v>36</v>
      </c>
      <c r="B39" s="13">
        <v>304</v>
      </c>
      <c r="C39" s="13">
        <v>288</v>
      </c>
      <c r="D39" s="13">
        <f aca="true" t="shared" si="1" ref="D39:D72">SUM(B39:C39)</f>
        <v>592</v>
      </c>
    </row>
    <row r="40" spans="1:4" ht="26.25">
      <c r="A40" s="6">
        <v>37</v>
      </c>
      <c r="B40" s="13">
        <v>246</v>
      </c>
      <c r="C40" s="13">
        <v>311</v>
      </c>
      <c r="D40" s="13">
        <f t="shared" si="1"/>
        <v>557</v>
      </c>
    </row>
    <row r="41" spans="1:4" ht="26.25">
      <c r="A41" s="6">
        <v>38</v>
      </c>
      <c r="B41" s="13">
        <v>256</v>
      </c>
      <c r="C41" s="13">
        <v>294</v>
      </c>
      <c r="D41" s="13">
        <f t="shared" si="1"/>
        <v>550</v>
      </c>
    </row>
    <row r="42" spans="1:4" ht="26.25">
      <c r="A42" s="6">
        <v>39</v>
      </c>
      <c r="B42" s="13">
        <v>264</v>
      </c>
      <c r="C42" s="13">
        <v>265</v>
      </c>
      <c r="D42" s="13">
        <f t="shared" si="1"/>
        <v>529</v>
      </c>
    </row>
    <row r="43" spans="1:4" ht="26.25">
      <c r="A43" s="6">
        <v>40</v>
      </c>
      <c r="B43" s="13">
        <v>288</v>
      </c>
      <c r="C43" s="13">
        <v>301</v>
      </c>
      <c r="D43" s="13">
        <f t="shared" si="1"/>
        <v>589</v>
      </c>
    </row>
    <row r="44" spans="1:4" ht="26.25">
      <c r="A44" s="6">
        <v>41</v>
      </c>
      <c r="B44" s="13">
        <v>209</v>
      </c>
      <c r="C44" s="13">
        <v>275</v>
      </c>
      <c r="D44" s="13">
        <f t="shared" si="1"/>
        <v>484</v>
      </c>
    </row>
    <row r="45" spans="1:4" ht="26.25">
      <c r="A45" s="6">
        <v>42</v>
      </c>
      <c r="B45" s="13">
        <v>215</v>
      </c>
      <c r="C45" s="13">
        <v>299</v>
      </c>
      <c r="D45" s="13">
        <f t="shared" si="1"/>
        <v>514</v>
      </c>
    </row>
    <row r="46" spans="1:4" ht="26.25">
      <c r="A46" s="6">
        <v>43</v>
      </c>
      <c r="B46" s="13">
        <v>233</v>
      </c>
      <c r="C46" s="13">
        <v>271</v>
      </c>
      <c r="D46" s="13">
        <f t="shared" si="1"/>
        <v>504</v>
      </c>
    </row>
    <row r="47" spans="1:4" ht="26.25">
      <c r="A47" s="6">
        <v>44</v>
      </c>
      <c r="B47" s="13">
        <v>250</v>
      </c>
      <c r="C47" s="13">
        <v>296</v>
      </c>
      <c r="D47" s="13">
        <f t="shared" si="1"/>
        <v>546</v>
      </c>
    </row>
    <row r="48" spans="1:4" ht="26.25">
      <c r="A48" s="6">
        <v>45</v>
      </c>
      <c r="B48" s="13">
        <v>247</v>
      </c>
      <c r="C48" s="13">
        <v>278</v>
      </c>
      <c r="D48" s="13">
        <f t="shared" si="1"/>
        <v>525</v>
      </c>
    </row>
    <row r="49" spans="1:4" ht="26.25">
      <c r="A49" s="6">
        <v>46</v>
      </c>
      <c r="B49" s="13">
        <v>261</v>
      </c>
      <c r="C49" s="13">
        <v>289</v>
      </c>
      <c r="D49" s="13">
        <f t="shared" si="1"/>
        <v>550</v>
      </c>
    </row>
    <row r="50" spans="1:4" ht="26.25">
      <c r="A50" s="6">
        <v>47</v>
      </c>
      <c r="B50" s="13">
        <v>215</v>
      </c>
      <c r="C50" s="13">
        <v>259</v>
      </c>
      <c r="D50" s="13">
        <f t="shared" si="1"/>
        <v>474</v>
      </c>
    </row>
    <row r="51" spans="1:4" ht="26.25">
      <c r="A51" s="6">
        <v>48</v>
      </c>
      <c r="B51" s="13">
        <v>196</v>
      </c>
      <c r="C51" s="13">
        <v>280</v>
      </c>
      <c r="D51" s="13">
        <f t="shared" si="1"/>
        <v>476</v>
      </c>
    </row>
    <row r="52" spans="1:4" ht="26.25">
      <c r="A52" s="6">
        <v>49</v>
      </c>
      <c r="B52" s="13">
        <v>223</v>
      </c>
      <c r="C52" s="13">
        <v>212</v>
      </c>
      <c r="D52" s="13">
        <f t="shared" si="1"/>
        <v>435</v>
      </c>
    </row>
    <row r="53" spans="1:4" ht="26.25">
      <c r="A53" s="6">
        <v>50</v>
      </c>
      <c r="B53" s="13">
        <v>214</v>
      </c>
      <c r="C53" s="13">
        <v>255</v>
      </c>
      <c r="D53" s="13">
        <f t="shared" si="1"/>
        <v>469</v>
      </c>
    </row>
    <row r="54" spans="1:4" ht="26.25">
      <c r="A54" s="6">
        <v>51</v>
      </c>
      <c r="B54" s="13">
        <v>194</v>
      </c>
      <c r="C54" s="13">
        <v>281</v>
      </c>
      <c r="D54" s="13">
        <f t="shared" si="1"/>
        <v>475</v>
      </c>
    </row>
    <row r="55" spans="1:4" ht="26.25">
      <c r="A55" s="6">
        <v>52</v>
      </c>
      <c r="B55" s="13">
        <v>185</v>
      </c>
      <c r="C55" s="13">
        <v>225</v>
      </c>
      <c r="D55" s="13">
        <f t="shared" si="1"/>
        <v>410</v>
      </c>
    </row>
    <row r="56" spans="1:4" ht="26.25">
      <c r="A56" s="6">
        <v>53</v>
      </c>
      <c r="B56" s="13">
        <v>191</v>
      </c>
      <c r="C56" s="13">
        <v>226</v>
      </c>
      <c r="D56" s="13">
        <f t="shared" si="1"/>
        <v>417</v>
      </c>
    </row>
    <row r="57" spans="1:4" ht="26.25">
      <c r="A57" s="6">
        <v>54</v>
      </c>
      <c r="B57" s="13">
        <v>186</v>
      </c>
      <c r="C57" s="13">
        <v>215</v>
      </c>
      <c r="D57" s="13">
        <f t="shared" si="1"/>
        <v>401</v>
      </c>
    </row>
    <row r="58" spans="1:4" ht="26.25">
      <c r="A58" s="6">
        <v>55</v>
      </c>
      <c r="B58" s="13">
        <v>161</v>
      </c>
      <c r="C58" s="13">
        <v>201</v>
      </c>
      <c r="D58" s="13">
        <f t="shared" si="1"/>
        <v>362</v>
      </c>
    </row>
    <row r="59" spans="1:4" ht="26.25">
      <c r="A59" s="6">
        <v>56</v>
      </c>
      <c r="B59" s="13">
        <v>165</v>
      </c>
      <c r="C59" s="13">
        <v>175</v>
      </c>
      <c r="D59" s="13">
        <f t="shared" si="1"/>
        <v>340</v>
      </c>
    </row>
    <row r="60" spans="1:4" ht="26.25">
      <c r="A60" s="6">
        <v>57</v>
      </c>
      <c r="B60" s="13">
        <v>170</v>
      </c>
      <c r="C60" s="13">
        <v>201</v>
      </c>
      <c r="D60" s="13">
        <f t="shared" si="1"/>
        <v>371</v>
      </c>
    </row>
    <row r="61" spans="1:4" ht="26.25">
      <c r="A61" s="6">
        <v>58</v>
      </c>
      <c r="B61" s="13">
        <v>129</v>
      </c>
      <c r="C61" s="13">
        <v>150</v>
      </c>
      <c r="D61" s="13">
        <f t="shared" si="1"/>
        <v>279</v>
      </c>
    </row>
    <row r="62" spans="1:4" ht="26.25">
      <c r="A62" s="6">
        <v>59</v>
      </c>
      <c r="B62" s="13">
        <v>144</v>
      </c>
      <c r="C62" s="13">
        <v>166</v>
      </c>
      <c r="D62" s="13">
        <f t="shared" si="1"/>
        <v>310</v>
      </c>
    </row>
    <row r="63" spans="1:4" ht="26.25">
      <c r="A63" s="6">
        <v>60</v>
      </c>
      <c r="B63" s="13">
        <v>100</v>
      </c>
      <c r="C63" s="13">
        <v>109</v>
      </c>
      <c r="D63" s="13">
        <f t="shared" si="1"/>
        <v>209</v>
      </c>
    </row>
    <row r="64" spans="1:4" ht="26.25">
      <c r="A64" s="6">
        <v>61</v>
      </c>
      <c r="B64" s="13">
        <v>92</v>
      </c>
      <c r="C64" s="13">
        <v>110</v>
      </c>
      <c r="D64" s="13">
        <f t="shared" si="1"/>
        <v>202</v>
      </c>
    </row>
    <row r="65" spans="1:4" ht="26.25">
      <c r="A65" s="6">
        <v>62</v>
      </c>
      <c r="B65" s="13">
        <v>110</v>
      </c>
      <c r="C65" s="13">
        <v>147</v>
      </c>
      <c r="D65" s="13">
        <f t="shared" si="1"/>
        <v>257</v>
      </c>
    </row>
    <row r="66" spans="1:4" ht="26.25">
      <c r="A66" s="6">
        <v>63</v>
      </c>
      <c r="B66" s="13">
        <v>159</v>
      </c>
      <c r="C66" s="13">
        <v>132</v>
      </c>
      <c r="D66" s="13">
        <f t="shared" si="1"/>
        <v>291</v>
      </c>
    </row>
    <row r="67" spans="1:4" ht="26.25">
      <c r="A67" s="6">
        <v>64</v>
      </c>
      <c r="B67" s="13">
        <v>109</v>
      </c>
      <c r="C67" s="13">
        <v>134</v>
      </c>
      <c r="D67" s="13">
        <f t="shared" si="1"/>
        <v>243</v>
      </c>
    </row>
    <row r="68" spans="1:4" ht="26.25">
      <c r="A68" s="6">
        <v>65</v>
      </c>
      <c r="B68" s="13">
        <v>84</v>
      </c>
      <c r="C68" s="13">
        <v>116</v>
      </c>
      <c r="D68" s="13">
        <f t="shared" si="1"/>
        <v>200</v>
      </c>
    </row>
    <row r="69" spans="1:4" ht="26.25">
      <c r="A69" s="6">
        <v>66</v>
      </c>
      <c r="B69" s="13">
        <v>90</v>
      </c>
      <c r="C69" s="13">
        <v>96</v>
      </c>
      <c r="D69" s="13">
        <f t="shared" si="1"/>
        <v>186</v>
      </c>
    </row>
    <row r="70" spans="1:4" ht="26.25">
      <c r="A70" s="6">
        <v>67</v>
      </c>
      <c r="B70" s="13">
        <v>77</v>
      </c>
      <c r="C70" s="13">
        <v>92</v>
      </c>
      <c r="D70" s="13">
        <f t="shared" si="1"/>
        <v>169</v>
      </c>
    </row>
    <row r="71" spans="1:4" ht="26.25">
      <c r="A71" s="6">
        <v>68</v>
      </c>
      <c r="B71" s="13">
        <v>64</v>
      </c>
      <c r="C71" s="13">
        <v>70</v>
      </c>
      <c r="D71" s="13">
        <f t="shared" si="1"/>
        <v>134</v>
      </c>
    </row>
    <row r="72" spans="1:4" ht="26.25">
      <c r="A72" s="6">
        <v>69</v>
      </c>
      <c r="B72" s="13">
        <v>70</v>
      </c>
      <c r="C72" s="13">
        <v>79</v>
      </c>
      <c r="D72" s="13">
        <f t="shared" si="1"/>
        <v>149</v>
      </c>
    </row>
    <row r="73" spans="1:4" ht="26.25">
      <c r="A73" s="6">
        <v>70</v>
      </c>
      <c r="B73" s="13">
        <v>45</v>
      </c>
      <c r="C73" s="13">
        <v>53</v>
      </c>
      <c r="D73" s="13">
        <f>SUM(B73:C73)</f>
        <v>98</v>
      </c>
    </row>
    <row r="74" spans="1:4" ht="26.25">
      <c r="A74" s="8">
        <v>71</v>
      </c>
      <c r="B74" s="15">
        <v>62</v>
      </c>
      <c r="C74" s="15">
        <v>66</v>
      </c>
      <c r="D74" s="15">
        <f>SUM(B74:C74)</f>
        <v>128</v>
      </c>
    </row>
    <row r="75" spans="1:4" ht="26.25">
      <c r="A75" s="6">
        <v>72</v>
      </c>
      <c r="B75" s="13">
        <v>23</v>
      </c>
      <c r="C75" s="13">
        <v>30</v>
      </c>
      <c r="D75" s="15">
        <f aca="true" t="shared" si="2" ref="D75:D105">SUM(B75:C75)</f>
        <v>53</v>
      </c>
    </row>
    <row r="76" spans="1:4" ht="26.25">
      <c r="A76" s="6">
        <v>73</v>
      </c>
      <c r="B76" s="13">
        <v>46</v>
      </c>
      <c r="C76" s="13">
        <v>54</v>
      </c>
      <c r="D76" s="15">
        <f t="shared" si="2"/>
        <v>100</v>
      </c>
    </row>
    <row r="77" spans="1:4" ht="26.25">
      <c r="A77" s="6">
        <v>74</v>
      </c>
      <c r="B77" s="13">
        <v>34</v>
      </c>
      <c r="C77" s="13">
        <v>54</v>
      </c>
      <c r="D77" s="15">
        <f t="shared" si="2"/>
        <v>88</v>
      </c>
    </row>
    <row r="78" spans="1:4" ht="26.25">
      <c r="A78" s="6">
        <v>75</v>
      </c>
      <c r="B78" s="13">
        <v>23</v>
      </c>
      <c r="C78" s="13">
        <v>40</v>
      </c>
      <c r="D78" s="15">
        <f t="shared" si="2"/>
        <v>63</v>
      </c>
    </row>
    <row r="79" spans="1:4" ht="26.25">
      <c r="A79" s="6">
        <v>76</v>
      </c>
      <c r="B79" s="13">
        <v>40</v>
      </c>
      <c r="C79" s="13">
        <v>54</v>
      </c>
      <c r="D79" s="15">
        <f t="shared" si="2"/>
        <v>94</v>
      </c>
    </row>
    <row r="80" spans="1:4" ht="26.25">
      <c r="A80" s="6">
        <v>77</v>
      </c>
      <c r="B80" s="13">
        <v>25</v>
      </c>
      <c r="C80" s="13">
        <v>34</v>
      </c>
      <c r="D80" s="15">
        <f t="shared" si="2"/>
        <v>59</v>
      </c>
    </row>
    <row r="81" spans="1:4" ht="26.25">
      <c r="A81" s="6">
        <v>78</v>
      </c>
      <c r="B81" s="13">
        <v>27</v>
      </c>
      <c r="C81" s="13">
        <v>37</v>
      </c>
      <c r="D81" s="15">
        <f t="shared" si="2"/>
        <v>64</v>
      </c>
    </row>
    <row r="82" spans="1:4" ht="26.25">
      <c r="A82" s="6">
        <v>79</v>
      </c>
      <c r="B82" s="13">
        <v>25</v>
      </c>
      <c r="C82" s="13">
        <v>57</v>
      </c>
      <c r="D82" s="15">
        <f t="shared" si="2"/>
        <v>82</v>
      </c>
    </row>
    <row r="83" spans="1:4" ht="26.25">
      <c r="A83" s="6">
        <v>80</v>
      </c>
      <c r="B83" s="13">
        <v>23</v>
      </c>
      <c r="C83" s="13">
        <v>23</v>
      </c>
      <c r="D83" s="15">
        <f t="shared" si="2"/>
        <v>46</v>
      </c>
    </row>
    <row r="84" spans="1:4" ht="26.25">
      <c r="A84" s="6">
        <v>81</v>
      </c>
      <c r="B84" s="13">
        <v>9</v>
      </c>
      <c r="C84" s="13">
        <v>60</v>
      </c>
      <c r="D84" s="15">
        <f t="shared" si="2"/>
        <v>69</v>
      </c>
    </row>
    <row r="85" spans="1:4" ht="26.25">
      <c r="A85" s="6">
        <v>82</v>
      </c>
      <c r="B85" s="13">
        <v>13</v>
      </c>
      <c r="C85" s="13">
        <v>18</v>
      </c>
      <c r="D85" s="15">
        <f t="shared" si="2"/>
        <v>31</v>
      </c>
    </row>
    <row r="86" spans="1:4" ht="26.25">
      <c r="A86" s="6">
        <v>83</v>
      </c>
      <c r="B86" s="13">
        <v>8</v>
      </c>
      <c r="C86" s="13">
        <v>19</v>
      </c>
      <c r="D86" s="15">
        <f t="shared" si="2"/>
        <v>27</v>
      </c>
    </row>
    <row r="87" spans="1:4" ht="26.25">
      <c r="A87" s="6">
        <v>84</v>
      </c>
      <c r="B87" s="13">
        <v>10</v>
      </c>
      <c r="C87" s="13">
        <v>18</v>
      </c>
      <c r="D87" s="15">
        <f t="shared" si="2"/>
        <v>28</v>
      </c>
    </row>
    <row r="88" spans="1:4" ht="26.25">
      <c r="A88" s="6">
        <v>85</v>
      </c>
      <c r="B88" s="13">
        <v>5</v>
      </c>
      <c r="C88" s="13">
        <v>10</v>
      </c>
      <c r="D88" s="15">
        <f t="shared" si="2"/>
        <v>15</v>
      </c>
    </row>
    <row r="89" spans="1:4" ht="26.25">
      <c r="A89" s="6">
        <v>86</v>
      </c>
      <c r="B89" s="13">
        <v>8</v>
      </c>
      <c r="C89" s="13">
        <v>31</v>
      </c>
      <c r="D89" s="15">
        <f t="shared" si="2"/>
        <v>39</v>
      </c>
    </row>
    <row r="90" spans="1:4" ht="26.25">
      <c r="A90" s="6">
        <v>87</v>
      </c>
      <c r="B90" s="13">
        <v>5</v>
      </c>
      <c r="C90" s="13">
        <v>8</v>
      </c>
      <c r="D90" s="15">
        <f t="shared" si="2"/>
        <v>13</v>
      </c>
    </row>
    <row r="91" spans="1:4" ht="26.25">
      <c r="A91" s="6">
        <v>88</v>
      </c>
      <c r="B91" s="13">
        <v>5</v>
      </c>
      <c r="C91" s="13">
        <v>6</v>
      </c>
      <c r="D91" s="15">
        <f t="shared" si="2"/>
        <v>11</v>
      </c>
    </row>
    <row r="92" spans="1:4" ht="26.25">
      <c r="A92" s="6">
        <v>89</v>
      </c>
      <c r="B92" s="13">
        <v>5</v>
      </c>
      <c r="C92" s="13">
        <v>11</v>
      </c>
      <c r="D92" s="15">
        <f t="shared" si="2"/>
        <v>16</v>
      </c>
    </row>
    <row r="93" spans="1:4" ht="26.25">
      <c r="A93" s="6">
        <v>90</v>
      </c>
      <c r="B93" s="13">
        <v>3</v>
      </c>
      <c r="C93" s="13">
        <v>8</v>
      </c>
      <c r="D93" s="15">
        <f t="shared" si="2"/>
        <v>11</v>
      </c>
    </row>
    <row r="94" spans="1:4" ht="26.25">
      <c r="A94" s="6">
        <v>91</v>
      </c>
      <c r="B94" s="13">
        <v>11</v>
      </c>
      <c r="C94" s="13">
        <v>11</v>
      </c>
      <c r="D94" s="15">
        <f t="shared" si="2"/>
        <v>22</v>
      </c>
    </row>
    <row r="95" spans="1:4" ht="26.25">
      <c r="A95" s="6">
        <v>92</v>
      </c>
      <c r="B95" s="13">
        <v>0</v>
      </c>
      <c r="C95" s="13">
        <v>0</v>
      </c>
      <c r="D95" s="15">
        <f t="shared" si="2"/>
        <v>0</v>
      </c>
    </row>
    <row r="96" spans="1:4" ht="26.25">
      <c r="A96" s="6">
        <v>93</v>
      </c>
      <c r="B96" s="13">
        <v>1</v>
      </c>
      <c r="C96" s="13">
        <v>2</v>
      </c>
      <c r="D96" s="15">
        <f t="shared" si="2"/>
        <v>3</v>
      </c>
    </row>
    <row r="97" spans="1:4" ht="26.25">
      <c r="A97" s="6">
        <v>94</v>
      </c>
      <c r="B97" s="13">
        <v>0</v>
      </c>
      <c r="C97" s="13">
        <v>2</v>
      </c>
      <c r="D97" s="15">
        <f t="shared" si="2"/>
        <v>2</v>
      </c>
    </row>
    <row r="98" spans="1:4" ht="26.25">
      <c r="A98" s="6">
        <v>95</v>
      </c>
      <c r="B98" s="13">
        <v>1</v>
      </c>
      <c r="C98" s="13">
        <v>2</v>
      </c>
      <c r="D98" s="15">
        <f t="shared" si="2"/>
        <v>3</v>
      </c>
    </row>
    <row r="99" spans="1:4" ht="26.25">
      <c r="A99" s="6">
        <v>96</v>
      </c>
      <c r="B99" s="13">
        <v>1</v>
      </c>
      <c r="C99" s="13">
        <v>9</v>
      </c>
      <c r="D99" s="15">
        <f t="shared" si="2"/>
        <v>10</v>
      </c>
    </row>
    <row r="100" spans="1:4" ht="26.25">
      <c r="A100" s="6">
        <v>97</v>
      </c>
      <c r="B100" s="13">
        <v>1</v>
      </c>
      <c r="C100" s="13">
        <v>0</v>
      </c>
      <c r="D100" s="15">
        <f t="shared" si="2"/>
        <v>1</v>
      </c>
    </row>
    <row r="101" spans="1:4" ht="26.25">
      <c r="A101" s="6">
        <v>98</v>
      </c>
      <c r="B101" s="13">
        <v>2</v>
      </c>
      <c r="C101" s="6">
        <v>1</v>
      </c>
      <c r="D101" s="15">
        <f t="shared" si="2"/>
        <v>3</v>
      </c>
    </row>
    <row r="102" spans="1:4" ht="26.25">
      <c r="A102" s="6">
        <v>99</v>
      </c>
      <c r="B102" s="6">
        <v>1</v>
      </c>
      <c r="C102" s="6">
        <v>1</v>
      </c>
      <c r="D102" s="15">
        <f t="shared" si="2"/>
        <v>2</v>
      </c>
    </row>
    <row r="103" spans="1:4" ht="26.25">
      <c r="A103" s="6">
        <v>100</v>
      </c>
      <c r="B103" s="6">
        <v>0</v>
      </c>
      <c r="C103" s="6">
        <v>2</v>
      </c>
      <c r="D103" s="15">
        <f t="shared" si="2"/>
        <v>2</v>
      </c>
    </row>
    <row r="104" spans="1:4" ht="26.25">
      <c r="A104" s="6" t="s">
        <v>5</v>
      </c>
      <c r="B104" s="6">
        <v>0</v>
      </c>
      <c r="C104" s="6">
        <v>0</v>
      </c>
      <c r="D104" s="15">
        <f t="shared" si="2"/>
        <v>0</v>
      </c>
    </row>
    <row r="105" spans="1:4" ht="26.25">
      <c r="A105" s="7" t="s">
        <v>6</v>
      </c>
      <c r="B105" s="6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41">
        <f>SUM(B3:B105)</f>
        <v>17797</v>
      </c>
      <c r="C106" s="9">
        <f>SUM(C3:C105)</f>
        <v>19037</v>
      </c>
      <c r="D106" s="9">
        <f>SUM(D3:D105)</f>
        <v>36834</v>
      </c>
    </row>
  </sheetData>
  <sheetProtection/>
  <printOptions/>
  <pageMargins left="0.75" right="0.75" top="0.52" bottom="0.45" header="0.4" footer="0.36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D106" sqref="D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2" ht="38.25">
      <c r="A1" s="46" t="s">
        <v>22</v>
      </c>
      <c r="B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305</v>
      </c>
      <c r="C3" s="4">
        <v>239</v>
      </c>
      <c r="D3" s="4">
        <f>SUM(B3:C3)</f>
        <v>544</v>
      </c>
    </row>
    <row r="4" spans="1:4" ht="26.25">
      <c r="A4" s="6">
        <v>1</v>
      </c>
      <c r="B4" s="13">
        <v>278</v>
      </c>
      <c r="C4" s="13">
        <v>278</v>
      </c>
      <c r="D4" s="13">
        <f aca="true" t="shared" si="0" ref="D4:D37">SUM(B4:C4)</f>
        <v>556</v>
      </c>
    </row>
    <row r="5" spans="1:4" ht="26.25">
      <c r="A5" s="6">
        <v>2</v>
      </c>
      <c r="B5" s="13">
        <v>286</v>
      </c>
      <c r="C5" s="13">
        <v>269</v>
      </c>
      <c r="D5" s="13">
        <f t="shared" si="0"/>
        <v>555</v>
      </c>
    </row>
    <row r="6" spans="1:4" ht="26.25">
      <c r="A6" s="6">
        <v>3</v>
      </c>
      <c r="B6" s="13">
        <v>321</v>
      </c>
      <c r="C6" s="13">
        <v>286</v>
      </c>
      <c r="D6" s="13">
        <f t="shared" si="0"/>
        <v>607</v>
      </c>
    </row>
    <row r="7" spans="1:4" ht="26.25">
      <c r="A7" s="6">
        <v>4</v>
      </c>
      <c r="B7" s="13">
        <v>338</v>
      </c>
      <c r="C7" s="13">
        <v>343</v>
      </c>
      <c r="D7" s="13">
        <f t="shared" si="0"/>
        <v>681</v>
      </c>
    </row>
    <row r="8" spans="1:4" ht="26.25">
      <c r="A8" s="6">
        <v>5</v>
      </c>
      <c r="B8" s="13">
        <v>368</v>
      </c>
      <c r="C8" s="13">
        <v>342</v>
      </c>
      <c r="D8" s="13">
        <f t="shared" si="0"/>
        <v>710</v>
      </c>
    </row>
    <row r="9" spans="1:4" ht="26.25">
      <c r="A9" s="6">
        <v>6</v>
      </c>
      <c r="B9" s="13">
        <v>374</v>
      </c>
      <c r="C9" s="13">
        <v>341</v>
      </c>
      <c r="D9" s="13">
        <f t="shared" si="0"/>
        <v>715</v>
      </c>
    </row>
    <row r="10" spans="1:4" ht="26.25">
      <c r="A10" s="6">
        <v>7</v>
      </c>
      <c r="B10" s="13">
        <v>359</v>
      </c>
      <c r="C10" s="13">
        <v>403</v>
      </c>
      <c r="D10" s="13">
        <f t="shared" si="0"/>
        <v>762</v>
      </c>
    </row>
    <row r="11" spans="1:4" ht="26.25">
      <c r="A11" s="6">
        <v>8</v>
      </c>
      <c r="B11" s="13">
        <v>360</v>
      </c>
      <c r="C11" s="13">
        <v>374</v>
      </c>
      <c r="D11" s="13">
        <f t="shared" si="0"/>
        <v>734</v>
      </c>
    </row>
    <row r="12" spans="1:4" ht="26.25">
      <c r="A12" s="6">
        <v>9</v>
      </c>
      <c r="B12" s="13">
        <v>375</v>
      </c>
      <c r="C12" s="13">
        <v>337</v>
      </c>
      <c r="D12" s="13">
        <f t="shared" si="0"/>
        <v>712</v>
      </c>
    </row>
    <row r="13" spans="1:4" ht="26.25">
      <c r="A13" s="6">
        <v>10</v>
      </c>
      <c r="B13" s="13">
        <v>405</v>
      </c>
      <c r="C13" s="13">
        <v>380</v>
      </c>
      <c r="D13" s="13">
        <f t="shared" si="0"/>
        <v>785</v>
      </c>
    </row>
    <row r="14" spans="1:4" ht="26.25">
      <c r="A14" s="6">
        <v>11</v>
      </c>
      <c r="B14" s="13">
        <v>367</v>
      </c>
      <c r="C14" s="13">
        <v>372</v>
      </c>
      <c r="D14" s="13">
        <f t="shared" si="0"/>
        <v>739</v>
      </c>
    </row>
    <row r="15" spans="1:4" ht="26.25">
      <c r="A15" s="6">
        <v>12</v>
      </c>
      <c r="B15" s="13">
        <v>368</v>
      </c>
      <c r="C15" s="13">
        <v>326</v>
      </c>
      <c r="D15" s="13">
        <f t="shared" si="0"/>
        <v>694</v>
      </c>
    </row>
    <row r="16" spans="1:4" ht="26.25">
      <c r="A16" s="6">
        <v>13</v>
      </c>
      <c r="B16" s="13">
        <v>356</v>
      </c>
      <c r="C16" s="13">
        <v>355</v>
      </c>
      <c r="D16" s="13">
        <f t="shared" si="0"/>
        <v>711</v>
      </c>
    </row>
    <row r="17" spans="1:4" ht="26.25">
      <c r="A17" s="6">
        <v>14</v>
      </c>
      <c r="B17" s="13">
        <v>365</v>
      </c>
      <c r="C17" s="13">
        <v>336</v>
      </c>
      <c r="D17" s="13">
        <f t="shared" si="0"/>
        <v>701</v>
      </c>
    </row>
    <row r="18" spans="1:4" ht="26.25">
      <c r="A18" s="6">
        <v>15</v>
      </c>
      <c r="B18" s="13">
        <v>318</v>
      </c>
      <c r="C18" s="13">
        <v>326</v>
      </c>
      <c r="D18" s="13">
        <f t="shared" si="0"/>
        <v>644</v>
      </c>
    </row>
    <row r="19" spans="1:4" ht="26.25">
      <c r="A19" s="6">
        <v>16</v>
      </c>
      <c r="B19" s="13">
        <v>292</v>
      </c>
      <c r="C19" s="13">
        <v>308</v>
      </c>
      <c r="D19" s="13">
        <f t="shared" si="0"/>
        <v>600</v>
      </c>
    </row>
    <row r="20" spans="1:4" ht="26.25">
      <c r="A20" s="6">
        <v>17</v>
      </c>
      <c r="B20" s="13">
        <v>331</v>
      </c>
      <c r="C20" s="13">
        <v>320</v>
      </c>
      <c r="D20" s="13">
        <f t="shared" si="0"/>
        <v>651</v>
      </c>
    </row>
    <row r="21" spans="1:4" ht="26.25">
      <c r="A21" s="6">
        <v>18</v>
      </c>
      <c r="B21" s="13">
        <v>324</v>
      </c>
      <c r="C21" s="13">
        <v>326</v>
      </c>
      <c r="D21" s="13">
        <f t="shared" si="0"/>
        <v>650</v>
      </c>
    </row>
    <row r="22" spans="1:4" ht="26.25">
      <c r="A22" s="6">
        <v>19</v>
      </c>
      <c r="B22" s="13">
        <v>327</v>
      </c>
      <c r="C22" s="13">
        <v>293</v>
      </c>
      <c r="D22" s="13">
        <f t="shared" si="0"/>
        <v>620</v>
      </c>
    </row>
    <row r="23" spans="1:4" ht="26.25">
      <c r="A23" s="6">
        <v>20</v>
      </c>
      <c r="B23" s="13">
        <v>341</v>
      </c>
      <c r="C23" s="13">
        <v>336</v>
      </c>
      <c r="D23" s="13">
        <f t="shared" si="0"/>
        <v>677</v>
      </c>
    </row>
    <row r="24" spans="1:4" ht="26.25">
      <c r="A24" s="6">
        <v>21</v>
      </c>
      <c r="B24" s="13">
        <v>323</v>
      </c>
      <c r="C24" s="13">
        <v>318</v>
      </c>
      <c r="D24" s="13">
        <f t="shared" si="0"/>
        <v>641</v>
      </c>
    </row>
    <row r="25" spans="1:4" ht="26.25">
      <c r="A25" s="6">
        <v>22</v>
      </c>
      <c r="B25" s="13">
        <v>279</v>
      </c>
      <c r="C25" s="13">
        <v>353</v>
      </c>
      <c r="D25" s="13">
        <f>SUM(B25:C25)</f>
        <v>632</v>
      </c>
    </row>
    <row r="26" spans="1:4" ht="26.25">
      <c r="A26" s="6">
        <v>23</v>
      </c>
      <c r="B26" s="13">
        <v>301</v>
      </c>
      <c r="C26" s="13">
        <v>308</v>
      </c>
      <c r="D26" s="13">
        <f t="shared" si="0"/>
        <v>609</v>
      </c>
    </row>
    <row r="27" spans="1:4" ht="26.25">
      <c r="A27" s="6">
        <v>24</v>
      </c>
      <c r="B27" s="13">
        <v>293</v>
      </c>
      <c r="C27" s="13">
        <v>325</v>
      </c>
      <c r="D27" s="13">
        <f t="shared" si="0"/>
        <v>618</v>
      </c>
    </row>
    <row r="28" spans="1:4" ht="26.25">
      <c r="A28" s="6">
        <v>25</v>
      </c>
      <c r="B28" s="13">
        <v>298</v>
      </c>
      <c r="C28" s="13">
        <v>324</v>
      </c>
      <c r="D28" s="13">
        <f>SUM(B28:C28)</f>
        <v>622</v>
      </c>
    </row>
    <row r="29" spans="1:4" ht="26.25">
      <c r="A29" s="6">
        <v>26</v>
      </c>
      <c r="B29" s="13">
        <v>258</v>
      </c>
      <c r="C29" s="13">
        <v>308</v>
      </c>
      <c r="D29" s="13">
        <f t="shared" si="0"/>
        <v>566</v>
      </c>
    </row>
    <row r="30" spans="1:4" ht="26.25">
      <c r="A30" s="6">
        <v>27</v>
      </c>
      <c r="B30" s="13">
        <v>281</v>
      </c>
      <c r="C30" s="13">
        <v>303</v>
      </c>
      <c r="D30" s="13">
        <f t="shared" si="0"/>
        <v>584</v>
      </c>
    </row>
    <row r="31" spans="1:4" ht="26.25">
      <c r="A31" s="6">
        <v>28</v>
      </c>
      <c r="B31" s="13">
        <v>308</v>
      </c>
      <c r="C31" s="13">
        <v>309</v>
      </c>
      <c r="D31" s="13">
        <f t="shared" si="0"/>
        <v>617</v>
      </c>
    </row>
    <row r="32" spans="1:4" ht="26.25">
      <c r="A32" s="6">
        <v>29</v>
      </c>
      <c r="B32" s="13">
        <v>311</v>
      </c>
      <c r="C32" s="13">
        <v>291</v>
      </c>
      <c r="D32" s="13">
        <f t="shared" si="0"/>
        <v>602</v>
      </c>
    </row>
    <row r="33" spans="1:4" ht="26.25">
      <c r="A33" s="6">
        <v>30</v>
      </c>
      <c r="B33" s="13">
        <v>280</v>
      </c>
      <c r="C33" s="13">
        <v>326</v>
      </c>
      <c r="D33" s="13">
        <f t="shared" si="0"/>
        <v>606</v>
      </c>
    </row>
    <row r="34" spans="1:4" ht="26.25">
      <c r="A34" s="6">
        <v>31</v>
      </c>
      <c r="B34" s="13">
        <v>290</v>
      </c>
      <c r="C34" s="13">
        <v>327</v>
      </c>
      <c r="D34" s="13">
        <f t="shared" si="0"/>
        <v>617</v>
      </c>
    </row>
    <row r="35" spans="1:4" ht="26.25">
      <c r="A35" s="6">
        <v>32</v>
      </c>
      <c r="B35" s="13">
        <v>302</v>
      </c>
      <c r="C35" s="13">
        <v>331</v>
      </c>
      <c r="D35" s="13">
        <f t="shared" si="0"/>
        <v>633</v>
      </c>
    </row>
    <row r="36" spans="1:4" ht="26.25">
      <c r="A36" s="6">
        <v>33</v>
      </c>
      <c r="B36" s="13">
        <v>274</v>
      </c>
      <c r="C36" s="14">
        <v>327</v>
      </c>
      <c r="D36" s="13">
        <f t="shared" si="0"/>
        <v>601</v>
      </c>
    </row>
    <row r="37" spans="1:4" ht="26.25">
      <c r="A37" s="7">
        <v>34</v>
      </c>
      <c r="B37" s="16">
        <v>281</v>
      </c>
      <c r="C37" s="16">
        <v>292</v>
      </c>
      <c r="D37" s="16">
        <f t="shared" si="0"/>
        <v>573</v>
      </c>
    </row>
    <row r="38" spans="1:4" ht="26.25">
      <c r="A38" s="3">
        <v>35</v>
      </c>
      <c r="B38" s="4">
        <v>276</v>
      </c>
      <c r="C38" s="4">
        <v>286</v>
      </c>
      <c r="D38" s="4">
        <f>SUM(B38:C38)</f>
        <v>562</v>
      </c>
    </row>
    <row r="39" spans="1:4" ht="26.25">
      <c r="A39" s="6">
        <v>36</v>
      </c>
      <c r="B39" s="13">
        <v>258</v>
      </c>
      <c r="C39" s="13">
        <v>291</v>
      </c>
      <c r="D39" s="13">
        <f aca="true" t="shared" si="1" ref="D39:D72">SUM(B39:C39)</f>
        <v>549</v>
      </c>
    </row>
    <row r="40" spans="1:4" ht="26.25">
      <c r="A40" s="6">
        <v>37</v>
      </c>
      <c r="B40" s="13">
        <v>263</v>
      </c>
      <c r="C40" s="13">
        <v>324</v>
      </c>
      <c r="D40" s="13">
        <f t="shared" si="1"/>
        <v>587</v>
      </c>
    </row>
    <row r="41" spans="1:4" ht="26.25">
      <c r="A41" s="6">
        <v>38</v>
      </c>
      <c r="B41" s="13">
        <v>255</v>
      </c>
      <c r="C41" s="13">
        <v>296</v>
      </c>
      <c r="D41" s="13">
        <f t="shared" si="1"/>
        <v>551</v>
      </c>
    </row>
    <row r="42" spans="1:4" ht="26.25">
      <c r="A42" s="6">
        <v>39</v>
      </c>
      <c r="B42" s="13">
        <v>250</v>
      </c>
      <c r="C42" s="13">
        <v>286</v>
      </c>
      <c r="D42" s="13">
        <f t="shared" si="1"/>
        <v>536</v>
      </c>
    </row>
    <row r="43" spans="1:4" ht="26.25">
      <c r="A43" s="6">
        <v>40</v>
      </c>
      <c r="B43" s="13">
        <v>281</v>
      </c>
      <c r="C43" s="13">
        <v>338</v>
      </c>
      <c r="D43" s="13">
        <f t="shared" si="1"/>
        <v>619</v>
      </c>
    </row>
    <row r="44" spans="1:4" ht="26.25">
      <c r="A44" s="6">
        <v>41</v>
      </c>
      <c r="B44" s="13">
        <v>222</v>
      </c>
      <c r="C44" s="13">
        <v>308</v>
      </c>
      <c r="D44" s="13">
        <f t="shared" si="1"/>
        <v>530</v>
      </c>
    </row>
    <row r="45" spans="1:4" ht="26.25">
      <c r="A45" s="6">
        <v>42</v>
      </c>
      <c r="B45" s="13">
        <v>255</v>
      </c>
      <c r="C45" s="13">
        <v>371</v>
      </c>
      <c r="D45" s="13">
        <f t="shared" si="1"/>
        <v>626</v>
      </c>
    </row>
    <row r="46" spans="1:4" ht="26.25">
      <c r="A46" s="6">
        <v>43</v>
      </c>
      <c r="B46" s="13">
        <v>256</v>
      </c>
      <c r="C46" s="13">
        <v>317</v>
      </c>
      <c r="D46" s="13">
        <f t="shared" si="1"/>
        <v>573</v>
      </c>
    </row>
    <row r="47" spans="1:4" ht="26.25">
      <c r="A47" s="6">
        <v>44</v>
      </c>
      <c r="B47" s="13">
        <v>249</v>
      </c>
      <c r="C47" s="13">
        <v>290</v>
      </c>
      <c r="D47" s="13">
        <f t="shared" si="1"/>
        <v>539</v>
      </c>
    </row>
    <row r="48" spans="1:4" ht="26.25">
      <c r="A48" s="6">
        <v>45</v>
      </c>
      <c r="B48" s="13">
        <v>257</v>
      </c>
      <c r="C48" s="13">
        <v>328</v>
      </c>
      <c r="D48" s="13">
        <f t="shared" si="1"/>
        <v>585</v>
      </c>
    </row>
    <row r="49" spans="1:4" ht="26.25">
      <c r="A49" s="6">
        <v>46</v>
      </c>
      <c r="B49" s="13">
        <v>242</v>
      </c>
      <c r="C49" s="13">
        <v>329</v>
      </c>
      <c r="D49" s="13">
        <f t="shared" si="1"/>
        <v>571</v>
      </c>
    </row>
    <row r="50" spans="1:4" ht="26.25">
      <c r="A50" s="6">
        <v>47</v>
      </c>
      <c r="B50" s="13">
        <v>276</v>
      </c>
      <c r="C50" s="13">
        <v>294</v>
      </c>
      <c r="D50" s="13">
        <f t="shared" si="1"/>
        <v>570</v>
      </c>
    </row>
    <row r="51" spans="1:4" ht="26.25">
      <c r="A51" s="6">
        <v>48</v>
      </c>
      <c r="B51" s="13">
        <v>253</v>
      </c>
      <c r="C51" s="13">
        <v>292</v>
      </c>
      <c r="D51" s="13">
        <f t="shared" si="1"/>
        <v>545</v>
      </c>
    </row>
    <row r="52" spans="1:4" ht="26.25">
      <c r="A52" s="6">
        <v>49</v>
      </c>
      <c r="B52" s="13">
        <v>226</v>
      </c>
      <c r="C52" s="13">
        <v>319</v>
      </c>
      <c r="D52" s="13">
        <f t="shared" si="1"/>
        <v>545</v>
      </c>
    </row>
    <row r="53" spans="1:4" ht="26.25">
      <c r="A53" s="6">
        <v>50</v>
      </c>
      <c r="B53" s="13">
        <v>240</v>
      </c>
      <c r="C53" s="13">
        <v>302</v>
      </c>
      <c r="D53" s="13">
        <f t="shared" si="1"/>
        <v>542</v>
      </c>
    </row>
    <row r="54" spans="1:4" ht="26.25">
      <c r="A54" s="6">
        <v>51</v>
      </c>
      <c r="B54" s="13">
        <v>226</v>
      </c>
      <c r="C54" s="13">
        <v>328</v>
      </c>
      <c r="D54" s="13">
        <f t="shared" si="1"/>
        <v>554</v>
      </c>
    </row>
    <row r="55" spans="1:4" ht="26.25">
      <c r="A55" s="6">
        <v>52</v>
      </c>
      <c r="B55" s="13">
        <v>234</v>
      </c>
      <c r="C55" s="13">
        <v>336</v>
      </c>
      <c r="D55" s="13">
        <f t="shared" si="1"/>
        <v>570</v>
      </c>
    </row>
    <row r="56" spans="1:4" ht="26.25">
      <c r="A56" s="6">
        <v>53</v>
      </c>
      <c r="B56" s="13">
        <v>263</v>
      </c>
      <c r="C56" s="13">
        <v>319</v>
      </c>
      <c r="D56" s="13">
        <f t="shared" si="1"/>
        <v>582</v>
      </c>
    </row>
    <row r="57" spans="1:4" ht="26.25">
      <c r="A57" s="6">
        <v>54</v>
      </c>
      <c r="B57" s="13">
        <v>222</v>
      </c>
      <c r="C57" s="13">
        <v>288</v>
      </c>
      <c r="D57" s="13">
        <f t="shared" si="1"/>
        <v>510</v>
      </c>
    </row>
    <row r="58" spans="1:4" ht="26.25">
      <c r="A58" s="6">
        <v>55</v>
      </c>
      <c r="B58" s="13">
        <v>233</v>
      </c>
      <c r="C58" s="13">
        <v>302</v>
      </c>
      <c r="D58" s="13">
        <f t="shared" si="1"/>
        <v>535</v>
      </c>
    </row>
    <row r="59" spans="1:4" ht="26.25">
      <c r="A59" s="6">
        <v>56</v>
      </c>
      <c r="B59" s="13">
        <v>219</v>
      </c>
      <c r="C59" s="13">
        <v>289</v>
      </c>
      <c r="D59" s="13">
        <f t="shared" si="1"/>
        <v>508</v>
      </c>
    </row>
    <row r="60" spans="1:4" ht="26.25">
      <c r="A60" s="6">
        <v>57</v>
      </c>
      <c r="B60" s="13">
        <v>217</v>
      </c>
      <c r="C60" s="13">
        <v>273</v>
      </c>
      <c r="D60" s="13">
        <f t="shared" si="1"/>
        <v>490</v>
      </c>
    </row>
    <row r="61" spans="1:4" ht="26.25">
      <c r="A61" s="6">
        <v>58</v>
      </c>
      <c r="B61" s="13">
        <v>202</v>
      </c>
      <c r="C61" s="13">
        <v>247</v>
      </c>
      <c r="D61" s="13">
        <f t="shared" si="1"/>
        <v>449</v>
      </c>
    </row>
    <row r="62" spans="1:4" ht="26.25">
      <c r="A62" s="6">
        <v>59</v>
      </c>
      <c r="B62" s="13">
        <v>179</v>
      </c>
      <c r="C62" s="13">
        <v>245</v>
      </c>
      <c r="D62" s="13">
        <f t="shared" si="1"/>
        <v>424</v>
      </c>
    </row>
    <row r="63" spans="1:4" ht="26.25">
      <c r="A63" s="6">
        <v>60</v>
      </c>
      <c r="B63" s="13">
        <v>156</v>
      </c>
      <c r="C63" s="13">
        <v>191</v>
      </c>
      <c r="D63" s="13">
        <f t="shared" si="1"/>
        <v>347</v>
      </c>
    </row>
    <row r="64" spans="1:4" ht="26.25">
      <c r="A64" s="6">
        <v>61</v>
      </c>
      <c r="B64" s="13">
        <v>141</v>
      </c>
      <c r="C64" s="13">
        <v>210</v>
      </c>
      <c r="D64" s="13">
        <f t="shared" si="1"/>
        <v>351</v>
      </c>
    </row>
    <row r="65" spans="1:4" ht="26.25">
      <c r="A65" s="6">
        <v>62</v>
      </c>
      <c r="B65" s="13">
        <v>163</v>
      </c>
      <c r="C65" s="13">
        <v>205</v>
      </c>
      <c r="D65" s="13">
        <f t="shared" si="1"/>
        <v>368</v>
      </c>
    </row>
    <row r="66" spans="1:4" ht="26.25">
      <c r="A66" s="6">
        <v>63</v>
      </c>
      <c r="B66" s="13">
        <v>146</v>
      </c>
      <c r="C66" s="13">
        <v>194</v>
      </c>
      <c r="D66" s="13">
        <f t="shared" si="1"/>
        <v>340</v>
      </c>
    </row>
    <row r="67" spans="1:4" ht="26.25">
      <c r="A67" s="6">
        <v>64</v>
      </c>
      <c r="B67" s="13">
        <v>148</v>
      </c>
      <c r="C67" s="13">
        <v>172</v>
      </c>
      <c r="D67" s="13">
        <f t="shared" si="1"/>
        <v>320</v>
      </c>
    </row>
    <row r="68" spans="1:4" ht="26.25">
      <c r="A68" s="6">
        <v>65</v>
      </c>
      <c r="B68" s="13">
        <v>152</v>
      </c>
      <c r="C68" s="13">
        <v>154</v>
      </c>
      <c r="D68" s="13">
        <f t="shared" si="1"/>
        <v>306</v>
      </c>
    </row>
    <row r="69" spans="1:4" ht="26.25">
      <c r="A69" s="6">
        <v>66</v>
      </c>
      <c r="B69" s="13">
        <v>128</v>
      </c>
      <c r="C69" s="13">
        <v>155</v>
      </c>
      <c r="D69" s="13">
        <f t="shared" si="1"/>
        <v>283</v>
      </c>
    </row>
    <row r="70" spans="1:4" ht="26.25">
      <c r="A70" s="6">
        <v>67</v>
      </c>
      <c r="B70" s="13">
        <v>113</v>
      </c>
      <c r="C70" s="13">
        <v>137</v>
      </c>
      <c r="D70" s="13">
        <f t="shared" si="1"/>
        <v>250</v>
      </c>
    </row>
    <row r="71" spans="1:4" ht="26.25">
      <c r="A71" s="6">
        <v>68</v>
      </c>
      <c r="B71" s="13">
        <v>113</v>
      </c>
      <c r="C71" s="13">
        <v>148</v>
      </c>
      <c r="D71" s="13">
        <f t="shared" si="1"/>
        <v>261</v>
      </c>
    </row>
    <row r="72" spans="1:4" ht="26.25">
      <c r="A72" s="6">
        <v>69</v>
      </c>
      <c r="B72" s="13">
        <v>88</v>
      </c>
      <c r="C72" s="4">
        <v>102</v>
      </c>
      <c r="D72" s="16">
        <f t="shared" si="1"/>
        <v>190</v>
      </c>
    </row>
    <row r="73" spans="1:4" ht="26.25">
      <c r="A73" s="3">
        <v>70</v>
      </c>
      <c r="B73" s="4">
        <v>84</v>
      </c>
      <c r="C73" s="15">
        <v>89</v>
      </c>
      <c r="D73" s="4">
        <f>SUM(B73:C73)</f>
        <v>173</v>
      </c>
    </row>
    <row r="74" spans="1:4" ht="26.25">
      <c r="A74" s="8">
        <v>71</v>
      </c>
      <c r="B74" s="15">
        <v>70</v>
      </c>
      <c r="C74" s="13">
        <v>78</v>
      </c>
      <c r="D74" s="15">
        <f>SUM(B74:C74)</f>
        <v>148</v>
      </c>
    </row>
    <row r="75" spans="1:4" ht="26.25">
      <c r="A75" s="6">
        <v>72</v>
      </c>
      <c r="B75" s="13">
        <v>42</v>
      </c>
      <c r="C75" s="13">
        <v>61</v>
      </c>
      <c r="D75" s="15">
        <f aca="true" t="shared" si="2" ref="D75:D105">SUM(B75:C75)</f>
        <v>103</v>
      </c>
    </row>
    <row r="76" spans="1:4" ht="26.25">
      <c r="A76" s="6">
        <v>73</v>
      </c>
      <c r="B76" s="13">
        <v>59</v>
      </c>
      <c r="C76" s="13">
        <v>73</v>
      </c>
      <c r="D76" s="15">
        <f t="shared" si="2"/>
        <v>132</v>
      </c>
    </row>
    <row r="77" spans="1:4" ht="26.25">
      <c r="A77" s="6">
        <v>74</v>
      </c>
      <c r="B77" s="13">
        <v>75</v>
      </c>
      <c r="C77" s="13">
        <v>57</v>
      </c>
      <c r="D77" s="15">
        <f t="shared" si="2"/>
        <v>132</v>
      </c>
    </row>
    <row r="78" spans="1:4" ht="26.25">
      <c r="A78" s="6">
        <v>75</v>
      </c>
      <c r="B78" s="13">
        <v>42</v>
      </c>
      <c r="C78" s="13">
        <v>68</v>
      </c>
      <c r="D78" s="15">
        <f t="shared" si="2"/>
        <v>110</v>
      </c>
    </row>
    <row r="79" spans="1:4" ht="26.25">
      <c r="A79" s="6">
        <v>76</v>
      </c>
      <c r="B79" s="13">
        <v>46</v>
      </c>
      <c r="C79" s="13">
        <v>72</v>
      </c>
      <c r="D79" s="15">
        <f t="shared" si="2"/>
        <v>118</v>
      </c>
    </row>
    <row r="80" spans="1:4" ht="26.25">
      <c r="A80" s="6">
        <v>77</v>
      </c>
      <c r="B80" s="13">
        <v>37</v>
      </c>
      <c r="C80" s="13">
        <v>59</v>
      </c>
      <c r="D80" s="15">
        <f t="shared" si="2"/>
        <v>96</v>
      </c>
    </row>
    <row r="81" spans="1:4" ht="26.25">
      <c r="A81" s="6">
        <v>78</v>
      </c>
      <c r="B81" s="13">
        <v>48</v>
      </c>
      <c r="C81" s="13">
        <v>63</v>
      </c>
      <c r="D81" s="15">
        <f t="shared" si="2"/>
        <v>111</v>
      </c>
    </row>
    <row r="82" spans="1:4" ht="26.25">
      <c r="A82" s="6">
        <v>79</v>
      </c>
      <c r="B82" s="13">
        <v>34</v>
      </c>
      <c r="C82" s="13">
        <v>67</v>
      </c>
      <c r="D82" s="15">
        <f t="shared" si="2"/>
        <v>101</v>
      </c>
    </row>
    <row r="83" spans="1:4" ht="26.25">
      <c r="A83" s="6">
        <v>80</v>
      </c>
      <c r="B83" s="13">
        <v>31</v>
      </c>
      <c r="C83" s="13">
        <v>35</v>
      </c>
      <c r="D83" s="15">
        <f t="shared" si="2"/>
        <v>66</v>
      </c>
    </row>
    <row r="84" spans="1:4" ht="26.25">
      <c r="A84" s="6">
        <v>81</v>
      </c>
      <c r="B84" s="13">
        <v>20</v>
      </c>
      <c r="C84" s="13">
        <v>55</v>
      </c>
      <c r="D84" s="15">
        <f t="shared" si="2"/>
        <v>75</v>
      </c>
    </row>
    <row r="85" spans="1:4" ht="26.25">
      <c r="A85" s="6">
        <v>82</v>
      </c>
      <c r="B85" s="13">
        <v>24</v>
      </c>
      <c r="C85" s="13">
        <v>36</v>
      </c>
      <c r="D85" s="15">
        <f t="shared" si="2"/>
        <v>60</v>
      </c>
    </row>
    <row r="86" spans="1:4" ht="26.25">
      <c r="A86" s="6">
        <v>83</v>
      </c>
      <c r="B86" s="13">
        <v>33</v>
      </c>
      <c r="C86" s="13">
        <v>32</v>
      </c>
      <c r="D86" s="15">
        <f t="shared" si="2"/>
        <v>65</v>
      </c>
    </row>
    <row r="87" spans="1:4" ht="26.25">
      <c r="A87" s="6">
        <v>84</v>
      </c>
      <c r="B87" s="13">
        <v>21</v>
      </c>
      <c r="C87" s="13">
        <v>30</v>
      </c>
      <c r="D87" s="15">
        <f t="shared" si="2"/>
        <v>51</v>
      </c>
    </row>
    <row r="88" spans="1:4" ht="26.25">
      <c r="A88" s="6">
        <v>85</v>
      </c>
      <c r="B88" s="13">
        <v>15</v>
      </c>
      <c r="C88" s="13">
        <v>21</v>
      </c>
      <c r="D88" s="15">
        <f t="shared" si="2"/>
        <v>36</v>
      </c>
    </row>
    <row r="89" spans="1:4" ht="26.25">
      <c r="A89" s="6">
        <v>86</v>
      </c>
      <c r="B89" s="13">
        <v>26</v>
      </c>
      <c r="C89" s="13">
        <v>49</v>
      </c>
      <c r="D89" s="15">
        <f t="shared" si="2"/>
        <v>75</v>
      </c>
    </row>
    <row r="90" spans="1:4" ht="26.25">
      <c r="A90" s="6">
        <v>87</v>
      </c>
      <c r="B90" s="13">
        <v>13</v>
      </c>
      <c r="C90" s="13">
        <v>19</v>
      </c>
      <c r="D90" s="15">
        <f t="shared" si="2"/>
        <v>32</v>
      </c>
    </row>
    <row r="91" spans="1:4" ht="26.25">
      <c r="A91" s="6">
        <v>88</v>
      </c>
      <c r="B91" s="13">
        <v>23</v>
      </c>
      <c r="C91" s="13">
        <v>29</v>
      </c>
      <c r="D91" s="15">
        <f t="shared" si="2"/>
        <v>52</v>
      </c>
    </row>
    <row r="92" spans="1:4" ht="26.25">
      <c r="A92" s="6">
        <v>89</v>
      </c>
      <c r="B92" s="13">
        <v>11</v>
      </c>
      <c r="C92" s="13">
        <v>17</v>
      </c>
      <c r="D92" s="15">
        <f t="shared" si="2"/>
        <v>28</v>
      </c>
    </row>
    <row r="93" spans="1:4" ht="26.25">
      <c r="A93" s="6">
        <v>90</v>
      </c>
      <c r="B93" s="13">
        <v>16</v>
      </c>
      <c r="C93" s="13">
        <v>13</v>
      </c>
      <c r="D93" s="15">
        <f t="shared" si="2"/>
        <v>29</v>
      </c>
    </row>
    <row r="94" spans="1:4" ht="26.25">
      <c r="A94" s="6">
        <v>91</v>
      </c>
      <c r="B94" s="13">
        <v>27</v>
      </c>
      <c r="C94" s="13">
        <v>39</v>
      </c>
      <c r="D94" s="15">
        <f t="shared" si="2"/>
        <v>66</v>
      </c>
    </row>
    <row r="95" spans="1:4" ht="26.25">
      <c r="A95" s="6">
        <v>92</v>
      </c>
      <c r="B95" s="13">
        <v>5</v>
      </c>
      <c r="C95" s="13">
        <v>6</v>
      </c>
      <c r="D95" s="15">
        <f t="shared" si="2"/>
        <v>11</v>
      </c>
    </row>
    <row r="96" spans="1:4" ht="26.25">
      <c r="A96" s="6">
        <v>93</v>
      </c>
      <c r="B96" s="13">
        <v>4</v>
      </c>
      <c r="C96" s="13">
        <v>9</v>
      </c>
      <c r="D96" s="15">
        <f t="shared" si="2"/>
        <v>13</v>
      </c>
    </row>
    <row r="97" spans="1:4" ht="26.25">
      <c r="A97" s="6">
        <v>94</v>
      </c>
      <c r="B97" s="13">
        <v>7</v>
      </c>
      <c r="C97" s="13">
        <v>5</v>
      </c>
      <c r="D97" s="15">
        <f t="shared" si="2"/>
        <v>12</v>
      </c>
    </row>
    <row r="98" spans="1:4" ht="26.25">
      <c r="A98" s="6">
        <v>95</v>
      </c>
      <c r="B98" s="13">
        <v>7</v>
      </c>
      <c r="C98" s="13">
        <v>5</v>
      </c>
      <c r="D98" s="15">
        <f t="shared" si="2"/>
        <v>12</v>
      </c>
    </row>
    <row r="99" spans="1:4" ht="26.25">
      <c r="A99" s="6">
        <v>96</v>
      </c>
      <c r="B99" s="13">
        <v>17</v>
      </c>
      <c r="C99" s="13">
        <v>8</v>
      </c>
      <c r="D99" s="15">
        <f t="shared" si="2"/>
        <v>25</v>
      </c>
    </row>
    <row r="100" spans="1:4" ht="26.25">
      <c r="A100" s="6">
        <v>97</v>
      </c>
      <c r="B100" s="13">
        <v>2</v>
      </c>
      <c r="C100" s="13">
        <v>5</v>
      </c>
      <c r="D100" s="15">
        <f t="shared" si="2"/>
        <v>7</v>
      </c>
    </row>
    <row r="101" spans="1:4" ht="26.25">
      <c r="A101" s="6">
        <v>98</v>
      </c>
      <c r="B101" s="6">
        <v>4</v>
      </c>
      <c r="C101" s="6">
        <v>7</v>
      </c>
      <c r="D101" s="15">
        <f t="shared" si="2"/>
        <v>11</v>
      </c>
    </row>
    <row r="102" spans="1:4" ht="26.25">
      <c r="A102" s="6">
        <v>99</v>
      </c>
      <c r="B102" s="6">
        <v>3</v>
      </c>
      <c r="C102" s="6">
        <v>4</v>
      </c>
      <c r="D102" s="15">
        <f t="shared" si="2"/>
        <v>7</v>
      </c>
    </row>
    <row r="103" spans="1:4" ht="26.25">
      <c r="A103" s="6">
        <v>100</v>
      </c>
      <c r="B103" s="6">
        <v>8</v>
      </c>
      <c r="C103" s="6">
        <v>7</v>
      </c>
      <c r="D103" s="15">
        <f t="shared" si="2"/>
        <v>15</v>
      </c>
    </row>
    <row r="104" spans="1:4" ht="26.25">
      <c r="A104" s="6" t="s">
        <v>5</v>
      </c>
      <c r="B104" s="6">
        <v>11</v>
      </c>
      <c r="C104" s="6">
        <v>20</v>
      </c>
      <c r="D104" s="15">
        <f t="shared" si="2"/>
        <v>31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19504</v>
      </c>
      <c r="C106" s="9">
        <f>SUM(C3:C105)</f>
        <v>21736</v>
      </c>
      <c r="D106" s="9">
        <f>SUM(D3:D105)</f>
        <v>41240</v>
      </c>
    </row>
  </sheetData>
  <sheetProtection/>
  <printOptions/>
  <pageMargins left="0.75" right="0.75" top="0.49" bottom="0.43" header="0.34" footer="0.27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6"/>
  <sheetViews>
    <sheetView zoomScale="120" zoomScaleNormal="120" zoomScalePageLayoutView="0" workbookViewId="0" topLeftCell="A100">
      <selection activeCell="B106" sqref="B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3" ht="38.25">
      <c r="A1" s="51" t="s">
        <v>145</v>
      </c>
      <c r="B1" s="45"/>
      <c r="C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f>'สุไหงโก-ลก'!B3+'ท้องถิ่นเทศบาลตำบลสุไหงโก-ลก'!B3</f>
        <v>580</v>
      </c>
      <c r="C3" s="4">
        <f>'สุไหงโก-ลก'!C3+'ท้องถิ่นเทศบาลตำบลสุไหงโก-ลก'!C3</f>
        <v>516</v>
      </c>
      <c r="D3" s="4">
        <f>SUM(B3:C3)</f>
        <v>1096</v>
      </c>
    </row>
    <row r="4" spans="1:4" ht="26.25">
      <c r="A4" s="6">
        <v>1</v>
      </c>
      <c r="B4" s="4">
        <f>'สุไหงโก-ลก'!B4+'ท้องถิ่นเทศบาลตำบลสุไหงโก-ลก'!B4</f>
        <v>597</v>
      </c>
      <c r="C4" s="4">
        <f>'สุไหงโก-ลก'!C4+'ท้องถิ่นเทศบาลตำบลสุไหงโก-ลก'!C4</f>
        <v>596</v>
      </c>
      <c r="D4" s="13">
        <f aca="true" t="shared" si="0" ref="D4:D37">SUM(B4:C4)</f>
        <v>1193</v>
      </c>
    </row>
    <row r="5" spans="1:4" ht="26.25">
      <c r="A5" s="6">
        <v>2</v>
      </c>
      <c r="B5" s="4">
        <f>'สุไหงโก-ลก'!B5+'ท้องถิ่นเทศบาลตำบลสุไหงโก-ลก'!B5</f>
        <v>624</v>
      </c>
      <c r="C5" s="4">
        <f>'สุไหงโก-ลก'!C5+'ท้องถิ่นเทศบาลตำบลสุไหงโก-ลก'!C5</f>
        <v>592</v>
      </c>
      <c r="D5" s="13">
        <f t="shared" si="0"/>
        <v>1216</v>
      </c>
    </row>
    <row r="6" spans="1:4" ht="26.25">
      <c r="A6" s="6">
        <v>3</v>
      </c>
      <c r="B6" s="4">
        <f>'สุไหงโก-ลก'!B6+'ท้องถิ่นเทศบาลตำบลสุไหงโก-ลก'!B6</f>
        <v>674</v>
      </c>
      <c r="C6" s="4">
        <f>'สุไหงโก-ลก'!C6+'ท้องถิ่นเทศบาลตำบลสุไหงโก-ลก'!C6</f>
        <v>575</v>
      </c>
      <c r="D6" s="13">
        <f t="shared" si="0"/>
        <v>1249</v>
      </c>
    </row>
    <row r="7" spans="1:4" ht="26.25">
      <c r="A7" s="6">
        <v>4</v>
      </c>
      <c r="B7" s="4">
        <f>'สุไหงโก-ลก'!B7+'ท้องถิ่นเทศบาลตำบลสุไหงโก-ลก'!B7</f>
        <v>700</v>
      </c>
      <c r="C7" s="4">
        <f>'สุไหงโก-ลก'!C7+'ท้องถิ่นเทศบาลตำบลสุไหงโก-ลก'!C7</f>
        <v>664</v>
      </c>
      <c r="D7" s="13">
        <f t="shared" si="0"/>
        <v>1364</v>
      </c>
    </row>
    <row r="8" spans="1:4" ht="26.25">
      <c r="A8" s="6">
        <v>5</v>
      </c>
      <c r="B8" s="4">
        <f>'สุไหงโก-ลก'!B8+'ท้องถิ่นเทศบาลตำบลสุไหงโก-ลก'!B8</f>
        <v>702</v>
      </c>
      <c r="C8" s="4">
        <f>'สุไหงโก-ลก'!C8+'ท้องถิ่นเทศบาลตำบลสุไหงโก-ลก'!C8</f>
        <v>642</v>
      </c>
      <c r="D8" s="13">
        <f t="shared" si="0"/>
        <v>1344</v>
      </c>
    </row>
    <row r="9" spans="1:4" ht="26.25">
      <c r="A9" s="6">
        <v>6</v>
      </c>
      <c r="B9" s="4">
        <f>'สุไหงโก-ลก'!B9+'ท้องถิ่นเทศบาลตำบลสุไหงโก-ลก'!B9</f>
        <v>686</v>
      </c>
      <c r="C9" s="4">
        <f>'สุไหงโก-ลก'!C9+'ท้องถิ่นเทศบาลตำบลสุไหงโก-ลก'!C9</f>
        <v>632</v>
      </c>
      <c r="D9" s="13">
        <f t="shared" si="0"/>
        <v>1318</v>
      </c>
    </row>
    <row r="10" spans="1:4" ht="26.25">
      <c r="A10" s="6">
        <v>7</v>
      </c>
      <c r="B10" s="4">
        <f>'สุไหงโก-ลก'!B10+'ท้องถิ่นเทศบาลตำบลสุไหงโก-ลก'!B10</f>
        <v>654</v>
      </c>
      <c r="C10" s="4">
        <f>'สุไหงโก-ลก'!C10+'ท้องถิ่นเทศบาลตำบลสุไหงโก-ลก'!C10</f>
        <v>680</v>
      </c>
      <c r="D10" s="13">
        <f t="shared" si="0"/>
        <v>1334</v>
      </c>
    </row>
    <row r="11" spans="1:4" ht="26.25">
      <c r="A11" s="6">
        <v>8</v>
      </c>
      <c r="B11" s="4">
        <f>'สุไหงโก-ลก'!B11+'ท้องถิ่นเทศบาลตำบลสุไหงโก-ลก'!B11</f>
        <v>663</v>
      </c>
      <c r="C11" s="4">
        <f>'สุไหงโก-ลก'!C11+'ท้องถิ่นเทศบาลตำบลสุไหงโก-ลก'!C11</f>
        <v>713</v>
      </c>
      <c r="D11" s="13">
        <f t="shared" si="0"/>
        <v>1376</v>
      </c>
    </row>
    <row r="12" spans="1:4" ht="26.25">
      <c r="A12" s="6">
        <v>9</v>
      </c>
      <c r="B12" s="4">
        <f>'สุไหงโก-ลก'!B12+'ท้องถิ่นเทศบาลตำบลสุไหงโก-ลก'!B12</f>
        <v>662</v>
      </c>
      <c r="C12" s="4">
        <f>'สุไหงโก-ลก'!C12+'ท้องถิ่นเทศบาลตำบลสุไหงโก-ลก'!C12</f>
        <v>619</v>
      </c>
      <c r="D12" s="13">
        <f t="shared" si="0"/>
        <v>1281</v>
      </c>
    </row>
    <row r="13" spans="1:4" ht="26.25">
      <c r="A13" s="6">
        <v>10</v>
      </c>
      <c r="B13" s="4">
        <f>'สุไหงโก-ลก'!B13+'ท้องถิ่นเทศบาลตำบลสุไหงโก-ลก'!B13</f>
        <v>707</v>
      </c>
      <c r="C13" s="4">
        <f>'สุไหงโก-ลก'!C13+'ท้องถิ่นเทศบาลตำบลสุไหงโก-ลก'!C13</f>
        <v>678</v>
      </c>
      <c r="D13" s="13">
        <f t="shared" si="0"/>
        <v>1385</v>
      </c>
    </row>
    <row r="14" spans="1:4" ht="26.25">
      <c r="A14" s="6">
        <v>11</v>
      </c>
      <c r="B14" s="4">
        <f>'สุไหงโก-ลก'!B14+'ท้องถิ่นเทศบาลตำบลสุไหงโก-ลก'!B14</f>
        <v>662</v>
      </c>
      <c r="C14" s="4">
        <f>'สุไหงโก-ลก'!C14+'ท้องถิ่นเทศบาลตำบลสุไหงโก-ลก'!C14</f>
        <v>613</v>
      </c>
      <c r="D14" s="13">
        <f t="shared" si="0"/>
        <v>1275</v>
      </c>
    </row>
    <row r="15" spans="1:4" ht="26.25">
      <c r="A15" s="6">
        <v>12</v>
      </c>
      <c r="B15" s="4">
        <f>'สุไหงโก-ลก'!B15+'ท้องถิ่นเทศบาลตำบลสุไหงโก-ลก'!B15</f>
        <v>643</v>
      </c>
      <c r="C15" s="4">
        <f>'สุไหงโก-ลก'!C15+'ท้องถิ่นเทศบาลตำบลสุไหงโก-ลก'!C15</f>
        <v>619</v>
      </c>
      <c r="D15" s="13">
        <f t="shared" si="0"/>
        <v>1262</v>
      </c>
    </row>
    <row r="16" spans="1:4" ht="26.25">
      <c r="A16" s="6">
        <v>13</v>
      </c>
      <c r="B16" s="4">
        <f>'สุไหงโก-ลก'!B16+'ท้องถิ่นเทศบาลตำบลสุไหงโก-ลก'!B16</f>
        <v>655</v>
      </c>
      <c r="C16" s="4">
        <f>'สุไหงโก-ลก'!C16+'ท้องถิ่นเทศบาลตำบลสุไหงโก-ลก'!C16</f>
        <v>657</v>
      </c>
      <c r="D16" s="13">
        <f t="shared" si="0"/>
        <v>1312</v>
      </c>
    </row>
    <row r="17" spans="1:4" ht="26.25">
      <c r="A17" s="6">
        <v>14</v>
      </c>
      <c r="B17" s="4">
        <f>'สุไหงโก-ลก'!B17+'ท้องถิ่นเทศบาลตำบลสุไหงโก-ลก'!B17</f>
        <v>672</v>
      </c>
      <c r="C17" s="4">
        <f>'สุไหงโก-ลก'!C17+'ท้องถิ่นเทศบาลตำบลสุไหงโก-ลก'!C17</f>
        <v>629</v>
      </c>
      <c r="D17" s="13">
        <f t="shared" si="0"/>
        <v>1301</v>
      </c>
    </row>
    <row r="18" spans="1:4" ht="26.25">
      <c r="A18" s="6">
        <v>15</v>
      </c>
      <c r="B18" s="4">
        <f>'สุไหงโก-ลก'!B18+'ท้องถิ่นเทศบาลตำบลสุไหงโก-ลก'!B18</f>
        <v>622</v>
      </c>
      <c r="C18" s="4">
        <f>'สุไหงโก-ลก'!C18+'ท้องถิ่นเทศบาลตำบลสุไหงโก-ลก'!C18</f>
        <v>603</v>
      </c>
      <c r="D18" s="13">
        <f t="shared" si="0"/>
        <v>1225</v>
      </c>
    </row>
    <row r="19" spans="1:4" ht="26.25">
      <c r="A19" s="6">
        <v>16</v>
      </c>
      <c r="B19" s="4">
        <f>'สุไหงโก-ลก'!B19+'ท้องถิ่นเทศบาลตำบลสุไหงโก-ลก'!B19</f>
        <v>625</v>
      </c>
      <c r="C19" s="4">
        <f>'สุไหงโก-ลก'!C19+'ท้องถิ่นเทศบาลตำบลสุไหงโก-ลก'!C19</f>
        <v>621</v>
      </c>
      <c r="D19" s="13">
        <f t="shared" si="0"/>
        <v>1246</v>
      </c>
    </row>
    <row r="20" spans="1:4" ht="26.25">
      <c r="A20" s="6">
        <v>17</v>
      </c>
      <c r="B20" s="4">
        <f>'สุไหงโก-ลก'!B20+'ท้องถิ่นเทศบาลตำบลสุไหงโก-ลก'!B20</f>
        <v>695</v>
      </c>
      <c r="C20" s="4">
        <f>'สุไหงโก-ลก'!C20+'ท้องถิ่นเทศบาลตำบลสุไหงโก-ลก'!C20</f>
        <v>643</v>
      </c>
      <c r="D20" s="13">
        <f t="shared" si="0"/>
        <v>1338</v>
      </c>
    </row>
    <row r="21" spans="1:4" ht="26.25">
      <c r="A21" s="6">
        <v>18</v>
      </c>
      <c r="B21" s="4">
        <f>'สุไหงโก-ลก'!B21+'ท้องถิ่นเทศบาลตำบลสุไหงโก-ลก'!B21</f>
        <v>652</v>
      </c>
      <c r="C21" s="4">
        <f>'สุไหงโก-ลก'!C21+'ท้องถิ่นเทศบาลตำบลสุไหงโก-ลก'!C21</f>
        <v>652</v>
      </c>
      <c r="D21" s="13">
        <f t="shared" si="0"/>
        <v>1304</v>
      </c>
    </row>
    <row r="22" spans="1:6" ht="26.25">
      <c r="A22" s="6">
        <v>19</v>
      </c>
      <c r="B22" s="4">
        <f>'สุไหงโก-ลก'!B22+'ท้องถิ่นเทศบาลตำบลสุไหงโก-ลก'!B22</f>
        <v>654</v>
      </c>
      <c r="C22" s="4">
        <f>'สุไหงโก-ลก'!C22+'ท้องถิ่นเทศบาลตำบลสุไหงโก-ลก'!C22</f>
        <v>631</v>
      </c>
      <c r="D22" s="13">
        <f t="shared" si="0"/>
        <v>1285</v>
      </c>
      <c r="F22" s="5">
        <f>SUM(C18:C22)</f>
        <v>3150</v>
      </c>
    </row>
    <row r="23" spans="1:4" ht="26.25">
      <c r="A23" s="6">
        <v>20</v>
      </c>
      <c r="B23" s="4">
        <f>'สุไหงโก-ลก'!B23+'ท้องถิ่นเทศบาลตำบลสุไหงโก-ลก'!B23</f>
        <v>664</v>
      </c>
      <c r="C23" s="4">
        <f>'สุไหงโก-ลก'!C23+'ท้องถิ่นเทศบาลตำบลสุไหงโก-ลก'!C23</f>
        <v>683</v>
      </c>
      <c r="D23" s="13">
        <f t="shared" si="0"/>
        <v>1347</v>
      </c>
    </row>
    <row r="24" spans="1:4" ht="26.25">
      <c r="A24" s="6">
        <v>21</v>
      </c>
      <c r="B24" s="4">
        <f>'สุไหงโก-ลก'!B24+'ท้องถิ่นเทศบาลตำบลสุไหงโก-ลก'!B24</f>
        <v>666</v>
      </c>
      <c r="C24" s="4">
        <f>'สุไหงโก-ลก'!C24+'ท้องถิ่นเทศบาลตำบลสุไหงโก-ลก'!C24</f>
        <v>632</v>
      </c>
      <c r="D24" s="13">
        <f t="shared" si="0"/>
        <v>1298</v>
      </c>
    </row>
    <row r="25" spans="1:4" ht="26.25">
      <c r="A25" s="6">
        <v>22</v>
      </c>
      <c r="B25" s="4">
        <f>'สุไหงโก-ลก'!B25+'ท้องถิ่นเทศบาลตำบลสุไหงโก-ลก'!B25</f>
        <v>570</v>
      </c>
      <c r="C25" s="4">
        <f>'สุไหงโก-ลก'!C25+'ท้องถิ่นเทศบาลตำบลสุไหงโก-ลก'!C25</f>
        <v>681</v>
      </c>
      <c r="D25" s="13">
        <f>SUM(B25:C25)</f>
        <v>1251</v>
      </c>
    </row>
    <row r="26" spans="1:4" ht="26.25">
      <c r="A26" s="6">
        <v>23</v>
      </c>
      <c r="B26" s="4">
        <f>'สุไหงโก-ลก'!B26+'ท้องถิ่นเทศบาลตำบลสุไหงโก-ลก'!B26</f>
        <v>613</v>
      </c>
      <c r="C26" s="4">
        <f>'สุไหงโก-ลก'!C26+'ท้องถิ่นเทศบาลตำบลสุไหงโก-ลก'!C26</f>
        <v>657</v>
      </c>
      <c r="D26" s="13">
        <f t="shared" si="0"/>
        <v>1270</v>
      </c>
    </row>
    <row r="27" spans="1:4" ht="26.25">
      <c r="A27" s="6">
        <v>24</v>
      </c>
      <c r="B27" s="4">
        <f>'สุไหงโก-ลก'!B27+'ท้องถิ่นเทศบาลตำบลสุไหงโก-ลก'!B27</f>
        <v>618</v>
      </c>
      <c r="C27" s="4">
        <f>'สุไหงโก-ลก'!C27+'ท้องถิ่นเทศบาลตำบลสุไหงโก-ลก'!C27</f>
        <v>623</v>
      </c>
      <c r="D27" s="13">
        <f t="shared" si="0"/>
        <v>1241</v>
      </c>
    </row>
    <row r="28" spans="1:4" ht="26.25">
      <c r="A28" s="6">
        <v>25</v>
      </c>
      <c r="B28" s="4">
        <f>'สุไหงโก-ลก'!B28+'ท้องถิ่นเทศบาลตำบลสุไหงโก-ลก'!B28</f>
        <v>617</v>
      </c>
      <c r="C28" s="4">
        <f>'สุไหงโก-ลก'!C28+'ท้องถิ่นเทศบาลตำบลสุไหงโก-ลก'!C28</f>
        <v>657</v>
      </c>
      <c r="D28" s="13">
        <f>SUM(B28:C28)</f>
        <v>1274</v>
      </c>
    </row>
    <row r="29" spans="1:4" ht="26.25">
      <c r="A29" s="6">
        <v>26</v>
      </c>
      <c r="B29" s="4">
        <f>'สุไหงโก-ลก'!B29+'ท้องถิ่นเทศบาลตำบลสุไหงโก-ลก'!B29</f>
        <v>563</v>
      </c>
      <c r="C29" s="4">
        <f>'สุไหงโก-ลก'!C29+'ท้องถิ่นเทศบาลตำบลสุไหงโก-ลก'!C29</f>
        <v>638</v>
      </c>
      <c r="D29" s="13">
        <f t="shared" si="0"/>
        <v>1201</v>
      </c>
    </row>
    <row r="30" spans="1:4" ht="26.25">
      <c r="A30" s="6">
        <v>27</v>
      </c>
      <c r="B30" s="4">
        <f>'สุไหงโก-ลก'!B30+'ท้องถิ่นเทศบาลตำบลสุไหงโก-ลก'!B30</f>
        <v>538</v>
      </c>
      <c r="C30" s="4">
        <f>'สุไหงโก-ลก'!C30+'ท้องถิ่นเทศบาลตำบลสุไหงโก-ลก'!C30</f>
        <v>630</v>
      </c>
      <c r="D30" s="13">
        <f t="shared" si="0"/>
        <v>1168</v>
      </c>
    </row>
    <row r="31" spans="1:4" ht="26.25">
      <c r="A31" s="6">
        <v>28</v>
      </c>
      <c r="B31" s="4">
        <f>'สุไหงโก-ลก'!B31+'ท้องถิ่นเทศบาลตำบลสุไหงโก-ลก'!B31</f>
        <v>636</v>
      </c>
      <c r="C31" s="4">
        <f>'สุไหงโก-ลก'!C31+'ท้องถิ่นเทศบาลตำบลสุไหงโก-ลก'!C31</f>
        <v>590</v>
      </c>
      <c r="D31" s="13">
        <f t="shared" si="0"/>
        <v>1226</v>
      </c>
    </row>
    <row r="32" spans="1:4" ht="26.25">
      <c r="A32" s="6">
        <v>29</v>
      </c>
      <c r="B32" s="4">
        <f>'สุไหงโก-ลก'!B32+'ท้องถิ่นเทศบาลตำบลสุไหงโก-ลก'!B32</f>
        <v>620</v>
      </c>
      <c r="C32" s="4">
        <f>'สุไหงโก-ลก'!C32+'ท้องถิ่นเทศบาลตำบลสุไหงโก-ลก'!C32</f>
        <v>586</v>
      </c>
      <c r="D32" s="13">
        <f t="shared" si="0"/>
        <v>1206</v>
      </c>
    </row>
    <row r="33" spans="1:4" ht="26.25">
      <c r="A33" s="6">
        <v>30</v>
      </c>
      <c r="B33" s="4">
        <f>'สุไหงโก-ลก'!B33+'ท้องถิ่นเทศบาลตำบลสุไหงโก-ลก'!B33</f>
        <v>532</v>
      </c>
      <c r="C33" s="4">
        <f>'สุไหงโก-ลก'!C33+'ท้องถิ่นเทศบาลตำบลสุไหงโก-ลก'!C33</f>
        <v>656</v>
      </c>
      <c r="D33" s="13">
        <f t="shared" si="0"/>
        <v>1188</v>
      </c>
    </row>
    <row r="34" spans="1:4" ht="26.25">
      <c r="A34" s="6">
        <v>31</v>
      </c>
      <c r="B34" s="4">
        <f>'สุไหงโก-ลก'!B34+'ท้องถิ่นเทศบาลตำบลสุไหงโก-ลก'!B34</f>
        <v>614</v>
      </c>
      <c r="C34" s="4">
        <f>'สุไหงโก-ลก'!C34+'ท้องถิ่นเทศบาลตำบลสุไหงโก-ลก'!C34</f>
        <v>656</v>
      </c>
      <c r="D34" s="13">
        <f t="shared" si="0"/>
        <v>1270</v>
      </c>
    </row>
    <row r="35" spans="1:4" ht="26.25">
      <c r="A35" s="6">
        <v>32</v>
      </c>
      <c r="B35" s="4">
        <f>'สุไหงโก-ลก'!B35+'ท้องถิ่นเทศบาลตำบลสุไหงโก-ลก'!B35</f>
        <v>662</v>
      </c>
      <c r="C35" s="4">
        <f>'สุไหงโก-ลก'!C35+'ท้องถิ่นเทศบาลตำบลสุไหงโก-ลก'!C35</f>
        <v>712</v>
      </c>
      <c r="D35" s="13">
        <f t="shared" si="0"/>
        <v>1374</v>
      </c>
    </row>
    <row r="36" spans="1:4" ht="26.25">
      <c r="A36" s="6">
        <v>33</v>
      </c>
      <c r="B36" s="4">
        <f>'สุไหงโก-ลก'!B36+'ท้องถิ่นเทศบาลตำบลสุไหงโก-ลก'!B36</f>
        <v>549</v>
      </c>
      <c r="C36" s="4">
        <f>'สุไหงโก-ลก'!C36+'ท้องถิ่นเทศบาลตำบลสุไหงโก-ลก'!C36</f>
        <v>652</v>
      </c>
      <c r="D36" s="13">
        <f t="shared" si="0"/>
        <v>1201</v>
      </c>
    </row>
    <row r="37" spans="1:4" ht="26.25">
      <c r="A37" s="7">
        <v>34</v>
      </c>
      <c r="B37" s="4">
        <f>'สุไหงโก-ลก'!B37+'ท้องถิ่นเทศบาลตำบลสุไหงโก-ลก'!B37</f>
        <v>594</v>
      </c>
      <c r="C37" s="4">
        <f>'สุไหงโก-ลก'!C37+'ท้องถิ่นเทศบาลตำบลสุไหงโก-ลก'!C37</f>
        <v>625</v>
      </c>
      <c r="D37" s="16">
        <f t="shared" si="0"/>
        <v>1219</v>
      </c>
    </row>
    <row r="38" spans="1:4" ht="26.25">
      <c r="A38" s="3">
        <v>35</v>
      </c>
      <c r="B38" s="4">
        <f>'สุไหงโก-ลก'!B38+'ท้องถิ่นเทศบาลตำบลสุไหงโก-ลก'!B38</f>
        <v>562</v>
      </c>
      <c r="C38" s="4">
        <f>'สุไหงโก-ลก'!C38+'ท้องถิ่นเทศบาลตำบลสุไหงโก-ลก'!C38</f>
        <v>583</v>
      </c>
      <c r="D38" s="4">
        <f>SUM(B38:C38)</f>
        <v>1145</v>
      </c>
    </row>
    <row r="39" spans="1:4" ht="26.25">
      <c r="A39" s="6">
        <v>36</v>
      </c>
      <c r="B39" s="4">
        <f>'สุไหงโก-ลก'!B39+'ท้องถิ่นเทศบาลตำบลสุไหงโก-ลก'!B39</f>
        <v>562</v>
      </c>
      <c r="C39" s="4">
        <f>'สุไหงโก-ลก'!C39+'ท้องถิ่นเทศบาลตำบลสุไหงโก-ลก'!C39</f>
        <v>579</v>
      </c>
      <c r="D39" s="13">
        <f aca="true" t="shared" si="1" ref="D39:D72">SUM(B39:C39)</f>
        <v>1141</v>
      </c>
    </row>
    <row r="40" spans="1:4" ht="26.25">
      <c r="A40" s="6">
        <v>37</v>
      </c>
      <c r="B40" s="4">
        <f>'สุไหงโก-ลก'!B40+'ท้องถิ่นเทศบาลตำบลสุไหงโก-ลก'!B40</f>
        <v>509</v>
      </c>
      <c r="C40" s="4">
        <f>'สุไหงโก-ลก'!C40+'ท้องถิ่นเทศบาลตำบลสุไหงโก-ลก'!C40</f>
        <v>635</v>
      </c>
      <c r="D40" s="13">
        <f t="shared" si="1"/>
        <v>1144</v>
      </c>
    </row>
    <row r="41" spans="1:4" ht="26.25">
      <c r="A41" s="6">
        <v>38</v>
      </c>
      <c r="B41" s="4">
        <f>'สุไหงโก-ลก'!B41+'ท้องถิ่นเทศบาลตำบลสุไหงโก-ลก'!B41</f>
        <v>511</v>
      </c>
      <c r="C41" s="4">
        <f>'สุไหงโก-ลก'!C41+'ท้องถิ่นเทศบาลตำบลสุไหงโก-ลก'!C41</f>
        <v>590</v>
      </c>
      <c r="D41" s="13">
        <f t="shared" si="1"/>
        <v>1101</v>
      </c>
    </row>
    <row r="42" spans="1:4" ht="26.25">
      <c r="A42" s="6">
        <v>39</v>
      </c>
      <c r="B42" s="4">
        <f>'สุไหงโก-ลก'!B42+'ท้องถิ่นเทศบาลตำบลสุไหงโก-ลก'!B42</f>
        <v>514</v>
      </c>
      <c r="C42" s="4">
        <f>'สุไหงโก-ลก'!C42+'ท้องถิ่นเทศบาลตำบลสุไหงโก-ลก'!C42</f>
        <v>551</v>
      </c>
      <c r="D42" s="13">
        <f t="shared" si="1"/>
        <v>1065</v>
      </c>
    </row>
    <row r="43" spans="1:4" ht="26.25">
      <c r="A43" s="6">
        <v>40</v>
      </c>
      <c r="B43" s="4">
        <f>'สุไหงโก-ลก'!B43+'ท้องถิ่นเทศบาลตำบลสุไหงโก-ลก'!B43</f>
        <v>569</v>
      </c>
      <c r="C43" s="4">
        <f>'สุไหงโก-ลก'!C43+'ท้องถิ่นเทศบาลตำบลสุไหงโก-ลก'!C43</f>
        <v>639</v>
      </c>
      <c r="D43" s="13">
        <f t="shared" si="1"/>
        <v>1208</v>
      </c>
    </row>
    <row r="44" spans="1:4" ht="26.25">
      <c r="A44" s="6">
        <v>41</v>
      </c>
      <c r="B44" s="4">
        <f>'สุไหงโก-ลก'!B44+'ท้องถิ่นเทศบาลตำบลสุไหงโก-ลก'!B44</f>
        <v>431</v>
      </c>
      <c r="C44" s="4">
        <f>'สุไหงโก-ลก'!C44+'ท้องถิ่นเทศบาลตำบลสุไหงโก-ลก'!C44</f>
        <v>583</v>
      </c>
      <c r="D44" s="13">
        <f t="shared" si="1"/>
        <v>1014</v>
      </c>
    </row>
    <row r="45" spans="1:4" ht="26.25">
      <c r="A45" s="6">
        <v>42</v>
      </c>
      <c r="B45" s="4">
        <f>'สุไหงโก-ลก'!B45+'ท้องถิ่นเทศบาลตำบลสุไหงโก-ลก'!B45</f>
        <v>470</v>
      </c>
      <c r="C45" s="4">
        <f>'สุไหงโก-ลก'!C45+'ท้องถิ่นเทศบาลตำบลสุไหงโก-ลก'!C45</f>
        <v>670</v>
      </c>
      <c r="D45" s="13">
        <f t="shared" si="1"/>
        <v>1140</v>
      </c>
    </row>
    <row r="46" spans="1:4" ht="26.25">
      <c r="A46" s="6">
        <v>43</v>
      </c>
      <c r="B46" s="4">
        <f>'สุไหงโก-ลก'!B46+'ท้องถิ่นเทศบาลตำบลสุไหงโก-ลก'!B46</f>
        <v>489</v>
      </c>
      <c r="C46" s="4">
        <f>'สุไหงโก-ลก'!C46+'ท้องถิ่นเทศบาลตำบลสุไหงโก-ลก'!C46</f>
        <v>588</v>
      </c>
      <c r="D46" s="13">
        <f t="shared" si="1"/>
        <v>1077</v>
      </c>
    </row>
    <row r="47" spans="1:4" ht="26.25">
      <c r="A47" s="6">
        <v>44</v>
      </c>
      <c r="B47" s="4">
        <f>'สุไหงโก-ลก'!B47+'ท้องถิ่นเทศบาลตำบลสุไหงโก-ลก'!B47</f>
        <v>499</v>
      </c>
      <c r="C47" s="4">
        <f>'สุไหงโก-ลก'!C47+'ท้องถิ่นเทศบาลตำบลสุไหงโก-ลก'!C47</f>
        <v>586</v>
      </c>
      <c r="D47" s="13">
        <f t="shared" si="1"/>
        <v>1085</v>
      </c>
    </row>
    <row r="48" spans="1:4" ht="26.25">
      <c r="A48" s="6">
        <v>45</v>
      </c>
      <c r="B48" s="4">
        <f>'สุไหงโก-ลก'!B48+'ท้องถิ่นเทศบาลตำบลสุไหงโก-ลก'!B48</f>
        <v>504</v>
      </c>
      <c r="C48" s="4">
        <f>'สุไหงโก-ลก'!C48+'ท้องถิ่นเทศบาลตำบลสุไหงโก-ลก'!C48</f>
        <v>606</v>
      </c>
      <c r="D48" s="13">
        <f t="shared" si="1"/>
        <v>1110</v>
      </c>
    </row>
    <row r="49" spans="1:4" ht="26.25">
      <c r="A49" s="6">
        <v>46</v>
      </c>
      <c r="B49" s="4">
        <f>'สุไหงโก-ลก'!B49+'ท้องถิ่นเทศบาลตำบลสุไหงโก-ลก'!B49</f>
        <v>503</v>
      </c>
      <c r="C49" s="4">
        <f>'สุไหงโก-ลก'!C49+'ท้องถิ่นเทศบาลตำบลสุไหงโก-ลก'!C49</f>
        <v>618</v>
      </c>
      <c r="D49" s="13">
        <f t="shared" si="1"/>
        <v>1121</v>
      </c>
    </row>
    <row r="50" spans="1:4" ht="26.25">
      <c r="A50" s="6">
        <v>47</v>
      </c>
      <c r="B50" s="4">
        <f>'สุไหงโก-ลก'!B50+'ท้องถิ่นเทศบาลตำบลสุไหงโก-ลก'!B50</f>
        <v>491</v>
      </c>
      <c r="C50" s="4">
        <f>'สุไหงโก-ลก'!C50+'ท้องถิ่นเทศบาลตำบลสุไหงโก-ลก'!C50</f>
        <v>553</v>
      </c>
      <c r="D50" s="13">
        <f t="shared" si="1"/>
        <v>1044</v>
      </c>
    </row>
    <row r="51" spans="1:4" ht="26.25">
      <c r="A51" s="6">
        <v>48</v>
      </c>
      <c r="B51" s="4">
        <f>'สุไหงโก-ลก'!B51+'ท้องถิ่นเทศบาลตำบลสุไหงโก-ลก'!B51</f>
        <v>449</v>
      </c>
      <c r="C51" s="4">
        <f>'สุไหงโก-ลก'!C51+'ท้องถิ่นเทศบาลตำบลสุไหงโก-ลก'!C51</f>
        <v>572</v>
      </c>
      <c r="D51" s="13">
        <f t="shared" si="1"/>
        <v>1021</v>
      </c>
    </row>
    <row r="52" spans="1:4" ht="26.25">
      <c r="A52" s="6">
        <v>49</v>
      </c>
      <c r="B52" s="4">
        <f>'สุไหงโก-ลก'!B52+'ท้องถิ่นเทศบาลตำบลสุไหงโก-ลก'!B52</f>
        <v>449</v>
      </c>
      <c r="C52" s="4">
        <f>'สุไหงโก-ลก'!C52+'ท้องถิ่นเทศบาลตำบลสุไหงโก-ลก'!C52</f>
        <v>531</v>
      </c>
      <c r="D52" s="13">
        <f t="shared" si="1"/>
        <v>980</v>
      </c>
    </row>
    <row r="53" spans="1:4" ht="26.25">
      <c r="A53" s="6">
        <v>50</v>
      </c>
      <c r="B53" s="4">
        <f>'สุไหงโก-ลก'!B53+'ท้องถิ่นเทศบาลตำบลสุไหงโก-ลก'!B53</f>
        <v>454</v>
      </c>
      <c r="C53" s="4">
        <f>'สุไหงโก-ลก'!C53+'ท้องถิ่นเทศบาลตำบลสุไหงโก-ลก'!C53</f>
        <v>557</v>
      </c>
      <c r="D53" s="13">
        <f t="shared" si="1"/>
        <v>1011</v>
      </c>
    </row>
    <row r="54" spans="1:4" ht="26.25">
      <c r="A54" s="6">
        <v>51</v>
      </c>
      <c r="B54" s="4">
        <f>'สุไหงโก-ลก'!B54+'ท้องถิ่นเทศบาลตำบลสุไหงโก-ลก'!B54</f>
        <v>420</v>
      </c>
      <c r="C54" s="4">
        <f>'สุไหงโก-ลก'!C54+'ท้องถิ่นเทศบาลตำบลสุไหงโก-ลก'!C54</f>
        <v>609</v>
      </c>
      <c r="D54" s="13">
        <f t="shared" si="1"/>
        <v>1029</v>
      </c>
    </row>
    <row r="55" spans="1:4" ht="26.25">
      <c r="A55" s="6">
        <v>52</v>
      </c>
      <c r="B55" s="4">
        <f>'สุไหงโก-ลก'!B55+'ท้องถิ่นเทศบาลตำบลสุไหงโก-ลก'!B55</f>
        <v>419</v>
      </c>
      <c r="C55" s="4">
        <f>'สุไหงโก-ลก'!C55+'ท้องถิ่นเทศบาลตำบลสุไหงโก-ลก'!C55</f>
        <v>561</v>
      </c>
      <c r="D55" s="13">
        <f t="shared" si="1"/>
        <v>980</v>
      </c>
    </row>
    <row r="56" spans="1:4" ht="26.25">
      <c r="A56" s="6">
        <v>53</v>
      </c>
      <c r="B56" s="4">
        <f>'สุไหงโก-ลก'!B56+'ท้องถิ่นเทศบาลตำบลสุไหงโก-ลก'!B56</f>
        <v>454</v>
      </c>
      <c r="C56" s="4">
        <f>'สุไหงโก-ลก'!C56+'ท้องถิ่นเทศบาลตำบลสุไหงโก-ลก'!C56</f>
        <v>545</v>
      </c>
      <c r="D56" s="13">
        <f t="shared" si="1"/>
        <v>999</v>
      </c>
    </row>
    <row r="57" spans="1:4" ht="26.25">
      <c r="A57" s="6">
        <v>54</v>
      </c>
      <c r="B57" s="4">
        <f>'สุไหงโก-ลก'!B57+'ท้องถิ่นเทศบาลตำบลสุไหงโก-ลก'!B57</f>
        <v>408</v>
      </c>
      <c r="C57" s="4">
        <f>'สุไหงโก-ลก'!C57+'ท้องถิ่นเทศบาลตำบลสุไหงโก-ลก'!C57</f>
        <v>503</v>
      </c>
      <c r="D57" s="13">
        <f t="shared" si="1"/>
        <v>911</v>
      </c>
    </row>
    <row r="58" spans="1:4" ht="26.25">
      <c r="A58" s="6">
        <v>55</v>
      </c>
      <c r="B58" s="4">
        <f>'สุไหงโก-ลก'!B58+'ท้องถิ่นเทศบาลตำบลสุไหงโก-ลก'!B58</f>
        <v>394</v>
      </c>
      <c r="C58" s="4">
        <f>'สุไหงโก-ลก'!C58+'ท้องถิ่นเทศบาลตำบลสุไหงโก-ลก'!C58</f>
        <v>503</v>
      </c>
      <c r="D58" s="13">
        <f t="shared" si="1"/>
        <v>897</v>
      </c>
    </row>
    <row r="59" spans="1:4" ht="26.25">
      <c r="A59" s="6">
        <v>56</v>
      </c>
      <c r="B59" s="4">
        <f>'สุไหงโก-ลก'!B59+'ท้องถิ่นเทศบาลตำบลสุไหงโก-ลก'!B59</f>
        <v>384</v>
      </c>
      <c r="C59" s="4">
        <f>'สุไหงโก-ลก'!C59+'ท้องถิ่นเทศบาลตำบลสุไหงโก-ลก'!C59</f>
        <v>464</v>
      </c>
      <c r="D59" s="13">
        <f t="shared" si="1"/>
        <v>848</v>
      </c>
    </row>
    <row r="60" spans="1:4" ht="26.25">
      <c r="A60" s="6">
        <v>57</v>
      </c>
      <c r="B60" s="4">
        <f>'สุไหงโก-ลก'!B60+'ท้องถิ่นเทศบาลตำบลสุไหงโก-ลก'!B60</f>
        <v>387</v>
      </c>
      <c r="C60" s="4">
        <f>'สุไหงโก-ลก'!C60+'ท้องถิ่นเทศบาลตำบลสุไหงโก-ลก'!C60</f>
        <v>474</v>
      </c>
      <c r="D60" s="13">
        <f t="shared" si="1"/>
        <v>861</v>
      </c>
    </row>
    <row r="61" spans="1:4" ht="26.25">
      <c r="A61" s="6">
        <v>58</v>
      </c>
      <c r="B61" s="4">
        <f>'สุไหงโก-ลก'!B61+'ท้องถิ่นเทศบาลตำบลสุไหงโก-ลก'!B61</f>
        <v>331</v>
      </c>
      <c r="C61" s="4">
        <f>'สุไหงโก-ลก'!C61+'ท้องถิ่นเทศบาลตำบลสุไหงโก-ลก'!C61</f>
        <v>397</v>
      </c>
      <c r="D61" s="13">
        <f t="shared" si="1"/>
        <v>728</v>
      </c>
    </row>
    <row r="62" spans="1:4" ht="26.25">
      <c r="A62" s="6">
        <v>59</v>
      </c>
      <c r="B62" s="4">
        <f>'สุไหงโก-ลก'!B62+'ท้องถิ่นเทศบาลตำบลสุไหงโก-ลก'!B62</f>
        <v>323</v>
      </c>
      <c r="C62" s="4">
        <f>'สุไหงโก-ลก'!C62+'ท้องถิ่นเทศบาลตำบลสุไหงโก-ลก'!C62</f>
        <v>411</v>
      </c>
      <c r="D62" s="13">
        <f t="shared" si="1"/>
        <v>734</v>
      </c>
    </row>
    <row r="63" spans="1:4" ht="26.25">
      <c r="A63" s="6">
        <v>60</v>
      </c>
      <c r="B63" s="4">
        <f>'สุไหงโก-ลก'!B63+'ท้องถิ่นเทศบาลตำบลสุไหงโก-ลก'!B63</f>
        <v>256</v>
      </c>
      <c r="C63" s="4">
        <f>'สุไหงโก-ลก'!C63+'ท้องถิ่นเทศบาลตำบลสุไหงโก-ลก'!C63</f>
        <v>300</v>
      </c>
      <c r="D63" s="13">
        <f t="shared" si="1"/>
        <v>556</v>
      </c>
    </row>
    <row r="64" spans="1:4" ht="26.25">
      <c r="A64" s="6">
        <v>61</v>
      </c>
      <c r="B64" s="4">
        <f>'สุไหงโก-ลก'!B64+'ท้องถิ่นเทศบาลตำบลสุไหงโก-ลก'!B64</f>
        <v>233</v>
      </c>
      <c r="C64" s="4">
        <f>'สุไหงโก-ลก'!C64+'ท้องถิ่นเทศบาลตำบลสุไหงโก-ลก'!C64</f>
        <v>320</v>
      </c>
      <c r="D64" s="13">
        <f t="shared" si="1"/>
        <v>553</v>
      </c>
    </row>
    <row r="65" spans="1:4" ht="26.25">
      <c r="A65" s="6">
        <v>62</v>
      </c>
      <c r="B65" s="4">
        <f>'สุไหงโก-ลก'!B65+'ท้องถิ่นเทศบาลตำบลสุไหงโก-ลก'!B65</f>
        <v>273</v>
      </c>
      <c r="C65" s="4">
        <f>'สุไหงโก-ลก'!C65+'ท้องถิ่นเทศบาลตำบลสุไหงโก-ลก'!C65</f>
        <v>352</v>
      </c>
      <c r="D65" s="13">
        <f t="shared" si="1"/>
        <v>625</v>
      </c>
    </row>
    <row r="66" spans="1:4" ht="26.25">
      <c r="A66" s="6">
        <v>63</v>
      </c>
      <c r="B66" s="4">
        <f>'สุไหงโก-ลก'!B66+'ท้องถิ่นเทศบาลตำบลสุไหงโก-ลก'!B66</f>
        <v>305</v>
      </c>
      <c r="C66" s="4">
        <f>'สุไหงโก-ลก'!C66+'ท้องถิ่นเทศบาลตำบลสุไหงโก-ลก'!C66</f>
        <v>326</v>
      </c>
      <c r="D66" s="13">
        <f t="shared" si="1"/>
        <v>631</v>
      </c>
    </row>
    <row r="67" spans="1:4" ht="26.25">
      <c r="A67" s="6">
        <v>64</v>
      </c>
      <c r="B67" s="4">
        <f>'สุไหงโก-ลก'!B67+'ท้องถิ่นเทศบาลตำบลสุไหงโก-ลก'!B67</f>
        <v>257</v>
      </c>
      <c r="C67" s="4">
        <f>'สุไหงโก-ลก'!C67+'ท้องถิ่นเทศบาลตำบลสุไหงโก-ลก'!C67</f>
        <v>306</v>
      </c>
      <c r="D67" s="13">
        <f t="shared" si="1"/>
        <v>563</v>
      </c>
    </row>
    <row r="68" spans="1:4" ht="26.25">
      <c r="A68" s="6">
        <v>65</v>
      </c>
      <c r="B68" s="4">
        <f>'สุไหงโก-ลก'!B68+'ท้องถิ่นเทศบาลตำบลสุไหงโก-ลก'!B68</f>
        <v>236</v>
      </c>
      <c r="C68" s="4">
        <f>'สุไหงโก-ลก'!C68+'ท้องถิ่นเทศบาลตำบลสุไหงโก-ลก'!C68</f>
        <v>270</v>
      </c>
      <c r="D68" s="13">
        <f t="shared" si="1"/>
        <v>506</v>
      </c>
    </row>
    <row r="69" spans="1:4" ht="26.25">
      <c r="A69" s="6">
        <v>66</v>
      </c>
      <c r="B69" s="4">
        <f>'สุไหงโก-ลก'!B69+'ท้องถิ่นเทศบาลตำบลสุไหงโก-ลก'!B69</f>
        <v>218</v>
      </c>
      <c r="C69" s="4">
        <f>'สุไหงโก-ลก'!C69+'ท้องถิ่นเทศบาลตำบลสุไหงโก-ลก'!C69</f>
        <v>251</v>
      </c>
      <c r="D69" s="13">
        <f t="shared" si="1"/>
        <v>469</v>
      </c>
    </row>
    <row r="70" spans="1:4" ht="26.25">
      <c r="A70" s="6">
        <v>67</v>
      </c>
      <c r="B70" s="4">
        <f>'สุไหงโก-ลก'!B70+'ท้องถิ่นเทศบาลตำบลสุไหงโก-ลก'!B70</f>
        <v>190</v>
      </c>
      <c r="C70" s="4">
        <f>'สุไหงโก-ลก'!C70+'ท้องถิ่นเทศบาลตำบลสุไหงโก-ลก'!C70</f>
        <v>229</v>
      </c>
      <c r="D70" s="13">
        <f t="shared" si="1"/>
        <v>419</v>
      </c>
    </row>
    <row r="71" spans="1:4" ht="26.25">
      <c r="A71" s="6">
        <v>68</v>
      </c>
      <c r="B71" s="4">
        <f>'สุไหงโก-ลก'!B71+'ท้องถิ่นเทศบาลตำบลสุไหงโก-ลก'!B71</f>
        <v>177</v>
      </c>
      <c r="C71" s="4">
        <f>'สุไหงโก-ลก'!C71+'ท้องถิ่นเทศบาลตำบลสุไหงโก-ลก'!C71</f>
        <v>218</v>
      </c>
      <c r="D71" s="13">
        <f t="shared" si="1"/>
        <v>395</v>
      </c>
    </row>
    <row r="72" spans="1:4" ht="26.25">
      <c r="A72" s="6">
        <v>69</v>
      </c>
      <c r="B72" s="4">
        <f>'สุไหงโก-ลก'!B72+'ท้องถิ่นเทศบาลตำบลสุไหงโก-ลก'!B72</f>
        <v>158</v>
      </c>
      <c r="C72" s="4">
        <f>'สุไหงโก-ลก'!C72+'ท้องถิ่นเทศบาลตำบลสุไหงโก-ลก'!C72</f>
        <v>181</v>
      </c>
      <c r="D72" s="16">
        <f t="shared" si="1"/>
        <v>339</v>
      </c>
    </row>
    <row r="73" spans="1:4" ht="26.25">
      <c r="A73" s="3">
        <v>70</v>
      </c>
      <c r="B73" s="4">
        <f>'สุไหงโก-ลก'!B73+'ท้องถิ่นเทศบาลตำบลสุไหงโก-ลก'!B73</f>
        <v>129</v>
      </c>
      <c r="C73" s="4">
        <f>'สุไหงโก-ลก'!C73+'ท้องถิ่นเทศบาลตำบลสุไหงโก-ลก'!C73</f>
        <v>142</v>
      </c>
      <c r="D73" s="4">
        <f>SUM(B73:C73)</f>
        <v>271</v>
      </c>
    </row>
    <row r="74" spans="1:4" ht="26.25">
      <c r="A74" s="8">
        <v>71</v>
      </c>
      <c r="B74" s="4">
        <f>'สุไหงโก-ลก'!B74+'ท้องถิ่นเทศบาลตำบลสุไหงโก-ลก'!B74</f>
        <v>132</v>
      </c>
      <c r="C74" s="4">
        <f>'สุไหงโก-ลก'!C74+'ท้องถิ่นเทศบาลตำบลสุไหงโก-ลก'!C74</f>
        <v>144</v>
      </c>
      <c r="D74" s="15">
        <f>SUM(B74:C74)</f>
        <v>276</v>
      </c>
    </row>
    <row r="75" spans="1:4" ht="26.25">
      <c r="A75" s="6">
        <v>72</v>
      </c>
      <c r="B75" s="4">
        <f>'สุไหงโก-ลก'!B75+'ท้องถิ่นเทศบาลตำบลสุไหงโก-ลก'!B75</f>
        <v>65</v>
      </c>
      <c r="C75" s="4">
        <f>'สุไหงโก-ลก'!C75+'ท้องถิ่นเทศบาลตำบลสุไหงโก-ลก'!C75</f>
        <v>91</v>
      </c>
      <c r="D75" s="15">
        <f aca="true" t="shared" si="2" ref="D75:D105">SUM(B75:C75)</f>
        <v>156</v>
      </c>
    </row>
    <row r="76" spans="1:4" ht="26.25">
      <c r="A76" s="6">
        <v>73</v>
      </c>
      <c r="B76" s="4">
        <f>'สุไหงโก-ลก'!B76+'ท้องถิ่นเทศบาลตำบลสุไหงโก-ลก'!B76</f>
        <v>105</v>
      </c>
      <c r="C76" s="4">
        <f>'สุไหงโก-ลก'!C76+'ท้องถิ่นเทศบาลตำบลสุไหงโก-ลก'!C76</f>
        <v>127</v>
      </c>
      <c r="D76" s="15">
        <f t="shared" si="2"/>
        <v>232</v>
      </c>
    </row>
    <row r="77" spans="1:4" ht="26.25">
      <c r="A77" s="6">
        <v>74</v>
      </c>
      <c r="B77" s="4">
        <f>'สุไหงโก-ลก'!B77+'ท้องถิ่นเทศบาลตำบลสุไหงโก-ลก'!B77</f>
        <v>109</v>
      </c>
      <c r="C77" s="4">
        <f>'สุไหงโก-ลก'!C77+'ท้องถิ่นเทศบาลตำบลสุไหงโก-ลก'!C77</f>
        <v>111</v>
      </c>
      <c r="D77" s="15">
        <f t="shared" si="2"/>
        <v>220</v>
      </c>
    </row>
    <row r="78" spans="1:4" ht="26.25">
      <c r="A78" s="6">
        <v>75</v>
      </c>
      <c r="B78" s="4">
        <f>'สุไหงโก-ลก'!B78+'ท้องถิ่นเทศบาลตำบลสุไหงโก-ลก'!B78</f>
        <v>65</v>
      </c>
      <c r="C78" s="4">
        <f>'สุไหงโก-ลก'!C78+'ท้องถิ่นเทศบาลตำบลสุไหงโก-ลก'!C78</f>
        <v>108</v>
      </c>
      <c r="D78" s="15">
        <f t="shared" si="2"/>
        <v>173</v>
      </c>
    </row>
    <row r="79" spans="1:4" ht="26.25">
      <c r="A79" s="6">
        <v>76</v>
      </c>
      <c r="B79" s="4">
        <f>'สุไหงโก-ลก'!B79+'ท้องถิ่นเทศบาลตำบลสุไหงโก-ลก'!B79</f>
        <v>86</v>
      </c>
      <c r="C79" s="4">
        <f>'สุไหงโก-ลก'!C79+'ท้องถิ่นเทศบาลตำบลสุไหงโก-ลก'!C79</f>
        <v>126</v>
      </c>
      <c r="D79" s="15">
        <f t="shared" si="2"/>
        <v>212</v>
      </c>
    </row>
    <row r="80" spans="1:4" ht="26.25">
      <c r="A80" s="6">
        <v>77</v>
      </c>
      <c r="B80" s="4">
        <f>'สุไหงโก-ลก'!B80+'ท้องถิ่นเทศบาลตำบลสุไหงโก-ลก'!B80</f>
        <v>62</v>
      </c>
      <c r="C80" s="4">
        <f>'สุไหงโก-ลก'!C80+'ท้องถิ่นเทศบาลตำบลสุไหงโก-ลก'!C80</f>
        <v>93</v>
      </c>
      <c r="D80" s="15">
        <f t="shared" si="2"/>
        <v>155</v>
      </c>
    </row>
    <row r="81" spans="1:4" ht="26.25">
      <c r="A81" s="6">
        <v>78</v>
      </c>
      <c r="B81" s="4">
        <f>'สุไหงโก-ลก'!B81+'ท้องถิ่นเทศบาลตำบลสุไหงโก-ลก'!B81</f>
        <v>75</v>
      </c>
      <c r="C81" s="4">
        <f>'สุไหงโก-ลก'!C81+'ท้องถิ่นเทศบาลตำบลสุไหงโก-ลก'!C81</f>
        <v>100</v>
      </c>
      <c r="D81" s="15">
        <f t="shared" si="2"/>
        <v>175</v>
      </c>
    </row>
    <row r="82" spans="1:4" ht="26.25">
      <c r="A82" s="6">
        <v>79</v>
      </c>
      <c r="B82" s="4">
        <f>'สุไหงโก-ลก'!B82+'ท้องถิ่นเทศบาลตำบลสุไหงโก-ลก'!B82</f>
        <v>59</v>
      </c>
      <c r="C82" s="4">
        <f>'สุไหงโก-ลก'!C82+'ท้องถิ่นเทศบาลตำบลสุไหงโก-ลก'!C82</f>
        <v>124</v>
      </c>
      <c r="D82" s="15">
        <f t="shared" si="2"/>
        <v>183</v>
      </c>
    </row>
    <row r="83" spans="1:4" ht="26.25">
      <c r="A83" s="6">
        <v>80</v>
      </c>
      <c r="B83" s="4">
        <f>'สุไหงโก-ลก'!B83+'ท้องถิ่นเทศบาลตำบลสุไหงโก-ลก'!B83</f>
        <v>54</v>
      </c>
      <c r="C83" s="4">
        <f>'สุไหงโก-ลก'!C83+'ท้องถิ่นเทศบาลตำบลสุไหงโก-ลก'!C83</f>
        <v>58</v>
      </c>
      <c r="D83" s="15">
        <f t="shared" si="2"/>
        <v>112</v>
      </c>
    </row>
    <row r="84" spans="1:4" ht="26.25">
      <c r="A84" s="6">
        <v>81</v>
      </c>
      <c r="B84" s="4">
        <f>'สุไหงโก-ลก'!B84+'ท้องถิ่นเทศบาลตำบลสุไหงโก-ลก'!B84</f>
        <v>29</v>
      </c>
      <c r="C84" s="4">
        <f>'สุไหงโก-ลก'!C84+'ท้องถิ่นเทศบาลตำบลสุไหงโก-ลก'!C84</f>
        <v>115</v>
      </c>
      <c r="D84" s="15">
        <f t="shared" si="2"/>
        <v>144</v>
      </c>
    </row>
    <row r="85" spans="1:4" ht="26.25">
      <c r="A85" s="6">
        <v>82</v>
      </c>
      <c r="B85" s="4">
        <f>'สุไหงโก-ลก'!B85+'ท้องถิ่นเทศบาลตำบลสุไหงโก-ลก'!B85</f>
        <v>37</v>
      </c>
      <c r="C85" s="4">
        <f>'สุไหงโก-ลก'!C85+'ท้องถิ่นเทศบาลตำบลสุไหงโก-ลก'!C85</f>
        <v>54</v>
      </c>
      <c r="D85" s="15">
        <f t="shared" si="2"/>
        <v>91</v>
      </c>
    </row>
    <row r="86" spans="1:4" ht="26.25">
      <c r="A86" s="6">
        <v>83</v>
      </c>
      <c r="B86" s="4">
        <f>'สุไหงโก-ลก'!B86+'ท้องถิ่นเทศบาลตำบลสุไหงโก-ลก'!B86</f>
        <v>41</v>
      </c>
      <c r="C86" s="4">
        <f>'สุไหงโก-ลก'!C86+'ท้องถิ่นเทศบาลตำบลสุไหงโก-ลก'!C86</f>
        <v>51</v>
      </c>
      <c r="D86" s="15">
        <f t="shared" si="2"/>
        <v>92</v>
      </c>
    </row>
    <row r="87" spans="1:4" ht="26.25">
      <c r="A87" s="6">
        <v>84</v>
      </c>
      <c r="B87" s="4">
        <f>'สุไหงโก-ลก'!B87+'ท้องถิ่นเทศบาลตำบลสุไหงโก-ลก'!B87</f>
        <v>31</v>
      </c>
      <c r="C87" s="4">
        <f>'สุไหงโก-ลก'!C87+'ท้องถิ่นเทศบาลตำบลสุไหงโก-ลก'!C87</f>
        <v>48</v>
      </c>
      <c r="D87" s="15">
        <f t="shared" si="2"/>
        <v>79</v>
      </c>
    </row>
    <row r="88" spans="1:4" ht="26.25">
      <c r="A88" s="6">
        <v>85</v>
      </c>
      <c r="B88" s="4">
        <f>'สุไหงโก-ลก'!B88+'ท้องถิ่นเทศบาลตำบลสุไหงโก-ลก'!B88</f>
        <v>20</v>
      </c>
      <c r="C88" s="4">
        <f>'สุไหงโก-ลก'!C88+'ท้องถิ่นเทศบาลตำบลสุไหงโก-ลก'!C88</f>
        <v>31</v>
      </c>
      <c r="D88" s="15">
        <f t="shared" si="2"/>
        <v>51</v>
      </c>
    </row>
    <row r="89" spans="1:4" ht="26.25">
      <c r="A89" s="6">
        <v>86</v>
      </c>
      <c r="B89" s="4">
        <f>'สุไหงโก-ลก'!B89+'ท้องถิ่นเทศบาลตำบลสุไหงโก-ลก'!B89</f>
        <v>34</v>
      </c>
      <c r="C89" s="4">
        <f>'สุไหงโก-ลก'!C89+'ท้องถิ่นเทศบาลตำบลสุไหงโก-ลก'!C89</f>
        <v>80</v>
      </c>
      <c r="D89" s="15">
        <f t="shared" si="2"/>
        <v>114</v>
      </c>
    </row>
    <row r="90" spans="1:4" ht="26.25">
      <c r="A90" s="6">
        <v>87</v>
      </c>
      <c r="B90" s="4">
        <f>'สุไหงโก-ลก'!B90+'ท้องถิ่นเทศบาลตำบลสุไหงโก-ลก'!B90</f>
        <v>18</v>
      </c>
      <c r="C90" s="4">
        <f>'สุไหงโก-ลก'!C90+'ท้องถิ่นเทศบาลตำบลสุไหงโก-ลก'!C90</f>
        <v>27</v>
      </c>
      <c r="D90" s="15">
        <f t="shared" si="2"/>
        <v>45</v>
      </c>
    </row>
    <row r="91" spans="1:4" ht="26.25">
      <c r="A91" s="6">
        <v>88</v>
      </c>
      <c r="B91" s="4">
        <f>'สุไหงโก-ลก'!B91+'ท้องถิ่นเทศบาลตำบลสุไหงโก-ลก'!B91</f>
        <v>28</v>
      </c>
      <c r="C91" s="4">
        <f>'สุไหงโก-ลก'!C91+'ท้องถิ่นเทศบาลตำบลสุไหงโก-ลก'!C91</f>
        <v>35</v>
      </c>
      <c r="D91" s="15">
        <f t="shared" si="2"/>
        <v>63</v>
      </c>
    </row>
    <row r="92" spans="1:4" ht="26.25">
      <c r="A92" s="6">
        <v>89</v>
      </c>
      <c r="B92" s="4">
        <f>'สุไหงโก-ลก'!B92+'ท้องถิ่นเทศบาลตำบลสุไหงโก-ลก'!B92</f>
        <v>16</v>
      </c>
      <c r="C92" s="4">
        <f>'สุไหงโก-ลก'!C92+'ท้องถิ่นเทศบาลตำบลสุไหงโก-ลก'!C92</f>
        <v>28</v>
      </c>
      <c r="D92" s="15">
        <f t="shared" si="2"/>
        <v>44</v>
      </c>
    </row>
    <row r="93" spans="1:4" ht="26.25">
      <c r="A93" s="6">
        <v>90</v>
      </c>
      <c r="B93" s="4">
        <f>'สุไหงโก-ลก'!B93+'ท้องถิ่นเทศบาลตำบลสุไหงโก-ลก'!B93</f>
        <v>19</v>
      </c>
      <c r="C93" s="4">
        <f>'สุไหงโก-ลก'!C93+'ท้องถิ่นเทศบาลตำบลสุไหงโก-ลก'!C93</f>
        <v>21</v>
      </c>
      <c r="D93" s="15">
        <f t="shared" si="2"/>
        <v>40</v>
      </c>
    </row>
    <row r="94" spans="1:4" ht="26.25">
      <c r="A94" s="6">
        <v>91</v>
      </c>
      <c r="B94" s="4">
        <f>'สุไหงโก-ลก'!B94+'ท้องถิ่นเทศบาลตำบลสุไหงโก-ลก'!B94</f>
        <v>38</v>
      </c>
      <c r="C94" s="4">
        <f>'สุไหงโก-ลก'!C94+'ท้องถิ่นเทศบาลตำบลสุไหงโก-ลก'!C94</f>
        <v>50</v>
      </c>
      <c r="D94" s="15">
        <f t="shared" si="2"/>
        <v>88</v>
      </c>
    </row>
    <row r="95" spans="1:4" ht="26.25">
      <c r="A95" s="6">
        <v>92</v>
      </c>
      <c r="B95" s="4">
        <f>'สุไหงโก-ลก'!B95+'ท้องถิ่นเทศบาลตำบลสุไหงโก-ลก'!B95</f>
        <v>5</v>
      </c>
      <c r="C95" s="4">
        <f>'สุไหงโก-ลก'!C95+'ท้องถิ่นเทศบาลตำบลสุไหงโก-ลก'!C95</f>
        <v>6</v>
      </c>
      <c r="D95" s="15">
        <f t="shared" si="2"/>
        <v>11</v>
      </c>
    </row>
    <row r="96" spans="1:4" ht="26.25">
      <c r="A96" s="6">
        <v>93</v>
      </c>
      <c r="B96" s="4">
        <f>'สุไหงโก-ลก'!B96+'ท้องถิ่นเทศบาลตำบลสุไหงโก-ลก'!B96</f>
        <v>5</v>
      </c>
      <c r="C96" s="4">
        <f>'สุไหงโก-ลก'!C96+'ท้องถิ่นเทศบาลตำบลสุไหงโก-ลก'!C96</f>
        <v>11</v>
      </c>
      <c r="D96" s="15">
        <f t="shared" si="2"/>
        <v>16</v>
      </c>
    </row>
    <row r="97" spans="1:4" ht="26.25">
      <c r="A97" s="6">
        <v>94</v>
      </c>
      <c r="B97" s="4">
        <f>'สุไหงโก-ลก'!B97+'ท้องถิ่นเทศบาลตำบลสุไหงโก-ลก'!B97</f>
        <v>7</v>
      </c>
      <c r="C97" s="4">
        <f>'สุไหงโก-ลก'!C97+'ท้องถิ่นเทศบาลตำบลสุไหงโก-ลก'!C97</f>
        <v>7</v>
      </c>
      <c r="D97" s="15">
        <f t="shared" si="2"/>
        <v>14</v>
      </c>
    </row>
    <row r="98" spans="1:4" ht="26.25">
      <c r="A98" s="6">
        <v>95</v>
      </c>
      <c r="B98" s="4">
        <f>'สุไหงโก-ลก'!B98+'ท้องถิ่นเทศบาลตำบลสุไหงโก-ลก'!B98</f>
        <v>8</v>
      </c>
      <c r="C98" s="4">
        <f>'สุไหงโก-ลก'!C98+'ท้องถิ่นเทศบาลตำบลสุไหงโก-ลก'!C98</f>
        <v>7</v>
      </c>
      <c r="D98" s="15">
        <f t="shared" si="2"/>
        <v>15</v>
      </c>
    </row>
    <row r="99" spans="1:4" ht="26.25">
      <c r="A99" s="6">
        <v>96</v>
      </c>
      <c r="B99" s="4">
        <f>'สุไหงโก-ลก'!B99+'ท้องถิ่นเทศบาลตำบลสุไหงโก-ลก'!B99</f>
        <v>18</v>
      </c>
      <c r="C99" s="4">
        <f>'สุไหงโก-ลก'!C99+'ท้องถิ่นเทศบาลตำบลสุไหงโก-ลก'!C99</f>
        <v>17</v>
      </c>
      <c r="D99" s="15">
        <f t="shared" si="2"/>
        <v>35</v>
      </c>
    </row>
    <row r="100" spans="1:4" ht="26.25">
      <c r="A100" s="6">
        <v>97</v>
      </c>
      <c r="B100" s="4">
        <f>'สุไหงโก-ลก'!B100+'ท้องถิ่นเทศบาลตำบลสุไหงโก-ลก'!B100</f>
        <v>3</v>
      </c>
      <c r="C100" s="4">
        <f>'สุไหงโก-ลก'!C100+'ท้องถิ่นเทศบาลตำบลสุไหงโก-ลก'!C100</f>
        <v>5</v>
      </c>
      <c r="D100" s="15">
        <f t="shared" si="2"/>
        <v>8</v>
      </c>
    </row>
    <row r="101" spans="1:4" ht="26.25">
      <c r="A101" s="6">
        <v>98</v>
      </c>
      <c r="B101" s="4">
        <f>'สุไหงโก-ลก'!B101+'ท้องถิ่นเทศบาลตำบลสุไหงโก-ลก'!B101</f>
        <v>6</v>
      </c>
      <c r="C101" s="4">
        <f>'สุไหงโก-ลก'!C101+'ท้องถิ่นเทศบาลตำบลสุไหงโก-ลก'!C101</f>
        <v>8</v>
      </c>
      <c r="D101" s="15">
        <f t="shared" si="2"/>
        <v>14</v>
      </c>
    </row>
    <row r="102" spans="1:4" ht="26.25">
      <c r="A102" s="6">
        <v>99</v>
      </c>
      <c r="B102" s="4">
        <f>'สุไหงโก-ลก'!B102+'ท้องถิ่นเทศบาลตำบลสุไหงโก-ลก'!B102</f>
        <v>4</v>
      </c>
      <c r="C102" s="4">
        <f>'สุไหงโก-ลก'!C102+'ท้องถิ่นเทศบาลตำบลสุไหงโก-ลก'!C102</f>
        <v>5</v>
      </c>
      <c r="D102" s="15">
        <f t="shared" si="2"/>
        <v>9</v>
      </c>
    </row>
    <row r="103" spans="1:4" ht="26.25">
      <c r="A103" s="6">
        <v>100</v>
      </c>
      <c r="B103" s="4">
        <f>'สุไหงโก-ลก'!B103+'ท้องถิ่นเทศบาลตำบลสุไหงโก-ลก'!B103</f>
        <v>8</v>
      </c>
      <c r="C103" s="4">
        <f>'สุไหงโก-ลก'!C103+'ท้องถิ่นเทศบาลตำบลสุไหงโก-ลก'!C103</f>
        <v>9</v>
      </c>
      <c r="D103" s="15">
        <f t="shared" si="2"/>
        <v>17</v>
      </c>
    </row>
    <row r="104" spans="1:4" ht="26.25">
      <c r="A104" s="6" t="s">
        <v>5</v>
      </c>
      <c r="B104" s="4">
        <f>'สุไหงโก-ลก'!B104+'ท้องถิ่นเทศบาลตำบลสุไหงโก-ลก'!B104</f>
        <v>11</v>
      </c>
      <c r="C104" s="4">
        <f>'สุไหงโก-ลก'!C104+'ท้องถิ่นเทศบาลตำบลสุไหงโก-ลก'!C104</f>
        <v>20</v>
      </c>
      <c r="D104" s="15">
        <f t="shared" si="2"/>
        <v>31</v>
      </c>
    </row>
    <row r="105" spans="1:4" ht="26.25">
      <c r="A105" s="7" t="s">
        <v>6</v>
      </c>
      <c r="B105" s="4">
        <f>'สุไหงโก-ลก'!B105+'ท้องถิ่นเทศบาลตำบลสุไหงโก-ลก'!B105</f>
        <v>0</v>
      </c>
      <c r="C105" s="4">
        <f>'สุไหงโก-ลก'!C105+'ท้องถิ่นเทศบาลตำบลสุไหงโก-ลก'!C105</f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37301</v>
      </c>
      <c r="C106" s="9">
        <f>SUM(C3:C105)</f>
        <v>40773</v>
      </c>
      <c r="D106" s="9">
        <f>SUM(D3:D105)</f>
        <v>78074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0"/>
  <sheetViews>
    <sheetView zoomScale="120" zoomScaleNormal="120" zoomScalePageLayoutView="0" workbookViewId="0" topLeftCell="A1">
      <selection activeCell="A7" sqref="A7"/>
    </sheetView>
  </sheetViews>
  <sheetFormatPr defaultColWidth="9.140625" defaultRowHeight="12.75"/>
  <cols>
    <col min="1" max="1" width="21.8515625" style="10" customWidth="1"/>
    <col min="2" max="2" width="21.57421875" style="1" customWidth="1"/>
    <col min="3" max="3" width="21.140625" style="1" customWidth="1"/>
    <col min="4" max="4" width="22.00390625" style="1" customWidth="1"/>
    <col min="5" max="5" width="9.140625" style="60" customWidth="1"/>
    <col min="6" max="6" width="9.57421875" style="61" customWidth="1"/>
    <col min="7" max="7" width="8.57421875" style="62" customWidth="1"/>
    <col min="8" max="9" width="8.8515625" style="58" customWidth="1"/>
    <col min="10" max="16384" width="9.140625" style="58" customWidth="1"/>
  </cols>
  <sheetData>
    <row r="1" spans="1:4" ht="26.25">
      <c r="A1" s="197" t="s">
        <v>160</v>
      </c>
      <c r="B1" s="197"/>
      <c r="C1" s="197"/>
      <c r="D1" s="197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42" customHeight="1">
      <c r="A3" s="33" t="s">
        <v>1</v>
      </c>
      <c r="B3" s="39">
        <f>เมืองนราธิวาส!B3+ท้องถิ่นเทศบาลเมืองนราธิวาส!B3+ตากใบ!B3+ท้องถิ่นเทศบาลเมืองตากใบ!B3+แว้ง!B3+เทศบาลแว้ง!B3+ท้องถิ่นเทศบาลบูเก๊ะตา!B3+สุคิริน!B3+ท้องถิ่นเทศบาลตำบลสุคิริน!B3+บาเจาะ!B3+ท้องถิ่นเทศบาลตำบลบาเจาะ!B3+ท้องถิ่นเทศบาลตำบลต้นไทร!B3+ยี่งอ!B3+ท้องถิ่นเทศบาลตำบลยี่งอ!B3+ระแงะ!B3+ท้องถิ่นเทศบาลตำบลตันหยงมัส!B3+ท้องถิ่นเทศบาลตำบลมะรือโบตก!B3+รือเสาะ!B3+ท้องถิ่นเทศบาลตำบลรือเสาะ!B3+ศรีสาคร!B3+ท้องถิ่นเทศบาลตำบลศรีสาคร!B3+'สุไหงโก-ลก'!B3+'ท้องถิ่นเทศบาลตำบลสุไหงโก-ลก'!B3+สุไหงปาดี!B3+ท้องถิ่นเทศบาลตำบลปะลุรู!B3+จะแนะ!B3+เจาะไอร้อง!B3</f>
        <v>6464</v>
      </c>
      <c r="C3" s="39">
        <f>เมืองนราธิวาส!C3+ท้องถิ่นเทศบาลเมืองนราธิวาส!C3+ตากใบ!C3+ท้องถิ่นเทศบาลเมืองตากใบ!C3+แว้ง!C3+เทศบาลแว้ง!C3+ท้องถิ่นเทศบาลบูเก๊ะตา!C3+สุคิริน!C3+ท้องถิ่นเทศบาลตำบลสุคิริน!C3+บาเจาะ!C3+ท้องถิ่นเทศบาลตำบลบาเจาะ!C3+ท้องถิ่นเทศบาลตำบลต้นไทร!C3+ยี่งอ!C3+ท้องถิ่นเทศบาลตำบลยี่งอ!C3+ระแงะ!C3+ท้องถิ่นเทศบาลตำบลตันหยงมัส!C3+ท้องถิ่นเทศบาลตำบลมะรือโบตก!C3+รือเสาะ!C3+ท้องถิ่นเทศบาลตำบลรือเสาะ!C3+ศรีสาคร!C3+ท้องถิ่นเทศบาลตำบลศรีสาคร!C3+'สุไหงโก-ลก'!C3+'ท้องถิ่นเทศบาลตำบลสุไหงโก-ลก'!C3+สุไหงปาดี!C3+ท้องถิ่นเทศบาลตำบลปะลุรู!C3+จะแนะ!C3+เจาะไอร้อง!C3</f>
        <v>6082</v>
      </c>
      <c r="D3" s="39">
        <f>เมืองนราธิวาส!D3+ท้องถิ่นเทศบาลเมืองนราธิวาส!D3+ตากใบ!D3+ท้องถิ่นเทศบาลเมืองตากใบ!D3+แว้ง!D3+เทศบาลแว้ง!D3+ท้องถิ่นเทศบาลบูเก๊ะตา!D3+สุคิริน!D3+ท้องถิ่นเทศบาลตำบลสุคิริน!D3+บาเจาะ!D3+ท้องถิ่นเทศบาลตำบลบาเจาะ!D3+ท้องถิ่นเทศบาลตำบลต้นไทร!D3+ยี่งอ!D3+ท้องถิ่นเทศบาลตำบลยี่งอ!D3+ระแงะ!D3+ท้องถิ่นเทศบาลตำบลตันหยงมัส!D3+ท้องถิ่นเทศบาลตำบลมะรือโบตก!D3+รือเสาะ!D3+ท้องถิ่นเทศบาลตำบลรือเสาะ!D3+ศรีสาคร!D3+ท้องถิ่นเทศบาลตำบลศรีสาคร!D3+'สุไหงโก-ลก'!D3+'ท้องถิ่นเทศบาลตำบลสุไหงโก-ลก'!D3+สุไหงปาดี!D3+ท้องถิ่นเทศบาลตำบลปะลุรู!D3+จะแนะ!D3+เจาะไอร้อง!D3</f>
        <v>12546</v>
      </c>
    </row>
    <row r="4" spans="1:4" ht="26.25">
      <c r="A4" s="33">
        <v>1</v>
      </c>
      <c r="B4" s="39">
        <f>เมืองนราธิวาส!B4+ท้องถิ่นเทศบาลเมืองนราธิวาส!B4+ตากใบ!B4+ท้องถิ่นเทศบาลเมืองตากใบ!B4+แว้ง!B4+เทศบาลแว้ง!B4+ท้องถิ่นเทศบาลบูเก๊ะตา!B4+สุคิริน!B4+ท้องถิ่นเทศบาลตำบลสุคิริน!B4+บาเจาะ!B4+ท้องถิ่นเทศบาลตำบลบาเจาะ!B4+ท้องถิ่นเทศบาลตำบลต้นไทร!B4+ยี่งอ!B4+ท้องถิ่นเทศบาลตำบลยี่งอ!B4+ระแงะ!B4+ท้องถิ่นเทศบาลตำบลตันหยงมัส!B4+ท้องถิ่นเทศบาลตำบลมะรือโบตก!B4+รือเสาะ!B4+ท้องถิ่นเทศบาลตำบลรือเสาะ!B4+ศรีสาคร!B4+ท้องถิ่นเทศบาลตำบลศรีสาคร!B4+'สุไหงโก-ลก'!B4+'ท้องถิ่นเทศบาลตำบลสุไหงโก-ลก'!B4+สุไหงปาดี!B4+ท้องถิ่นเทศบาลตำบลปะลุรู!B4+จะแนะ!B4+เจาะไอร้อง!B4</f>
        <v>6589</v>
      </c>
      <c r="C4" s="39">
        <f>เมืองนราธิวาส!C4+ท้องถิ่นเทศบาลเมืองนราธิวาส!C4+ตากใบ!C4+ท้องถิ่นเทศบาลเมืองตากใบ!C4+แว้ง!C4+เทศบาลแว้ง!C4+ท้องถิ่นเทศบาลบูเก๊ะตา!C4+สุคิริน!C4+ท้องถิ่นเทศบาลตำบลสุคิริน!C4+บาเจาะ!C4+ท้องถิ่นเทศบาลตำบลบาเจาะ!C4+ท้องถิ่นเทศบาลตำบลต้นไทร!C4+ยี่งอ!C4+ท้องถิ่นเทศบาลตำบลยี่งอ!C4+ระแงะ!C4+ท้องถิ่นเทศบาลตำบลตันหยงมัส!C4+ท้องถิ่นเทศบาลตำบลมะรือโบตก!C4+รือเสาะ!C4+ท้องถิ่นเทศบาลตำบลรือเสาะ!C4+ศรีสาคร!C4+ท้องถิ่นเทศบาลตำบลศรีสาคร!C4+'สุไหงโก-ลก'!C4+'ท้องถิ่นเทศบาลตำบลสุไหงโก-ลก'!C4+สุไหงปาดี!C4+ท้องถิ่นเทศบาลตำบลปะลุรู!C4+จะแนะ!C4+เจาะไอร้อง!C4</f>
        <v>6508</v>
      </c>
      <c r="D4" s="39">
        <f>เมืองนราธิวาส!D4+ท้องถิ่นเทศบาลเมืองนราธิวาส!D4+ตากใบ!D4+ท้องถิ่นเทศบาลเมืองตากใบ!D4+แว้ง!D4+เทศบาลแว้ง!D4+ท้องถิ่นเทศบาลบูเก๊ะตา!D4+สุคิริน!D4+ท้องถิ่นเทศบาลตำบลสุคิริน!D4+บาเจาะ!D4+ท้องถิ่นเทศบาลตำบลบาเจาะ!D4+ท้องถิ่นเทศบาลตำบลต้นไทร!D4+ยี่งอ!D4+ท้องถิ่นเทศบาลตำบลยี่งอ!D4+ระแงะ!D4+ท้องถิ่นเทศบาลตำบลตันหยงมัส!D4+ท้องถิ่นเทศบาลตำบลมะรือโบตก!D4+รือเสาะ!D4+ท้องถิ่นเทศบาลตำบลรือเสาะ!D4+ศรีสาคร!D4+ท้องถิ่นเทศบาลตำบลศรีสาคร!D4+'สุไหงโก-ลก'!D4+'ท้องถิ่นเทศบาลตำบลสุไหงโก-ลก'!D4+สุไหงปาดี!D4+ท้องถิ่นเทศบาลตำบลปะลุรู!D4+จะแนะ!D4+เจาะไอร้อง!D4</f>
        <v>13097</v>
      </c>
    </row>
    <row r="5" spans="1:4" ht="26.25">
      <c r="A5" s="33">
        <v>2</v>
      </c>
      <c r="B5" s="39">
        <f>เมืองนราธิวาส!B5+ท้องถิ่นเทศบาลเมืองนราธิวาส!B5+ตากใบ!B5+ท้องถิ่นเทศบาลเมืองตากใบ!B5+แว้ง!B5+เทศบาลแว้ง!B5+ท้องถิ่นเทศบาลบูเก๊ะตา!B5+สุคิริน!B5+ท้องถิ่นเทศบาลตำบลสุคิริน!B5+บาเจาะ!B5+ท้องถิ่นเทศบาลตำบลบาเจาะ!B5+ท้องถิ่นเทศบาลตำบลต้นไทร!B5+ยี่งอ!B5+ท้องถิ่นเทศบาลตำบลยี่งอ!B5+ระแงะ!B5+ท้องถิ่นเทศบาลตำบลตันหยงมัส!B5+ท้องถิ่นเทศบาลตำบลมะรือโบตก!B5+รือเสาะ!B5+ท้องถิ่นเทศบาลตำบลรือเสาะ!B5+ศรีสาคร!B5+ท้องถิ่นเทศบาลตำบลศรีสาคร!B5+'สุไหงโก-ลก'!B5+'ท้องถิ่นเทศบาลตำบลสุไหงโก-ลก'!B5+สุไหงปาดี!B5+ท้องถิ่นเทศบาลตำบลปะลุรู!B5+จะแนะ!B5+เจาะไอร้อง!B5</f>
        <v>6766</v>
      </c>
      <c r="C5" s="39">
        <f>เมืองนราธิวาส!C5+ท้องถิ่นเทศบาลเมืองนราธิวาส!C5+ตากใบ!C5+ท้องถิ่นเทศบาลเมืองตากใบ!C5+แว้ง!C5+เทศบาลแว้ง!C5+ท้องถิ่นเทศบาลบูเก๊ะตา!C5+สุคิริน!C5+ท้องถิ่นเทศบาลตำบลสุคิริน!C5+บาเจาะ!C5+ท้องถิ่นเทศบาลตำบลบาเจาะ!C5+ท้องถิ่นเทศบาลตำบลต้นไทร!C5+ยี่งอ!C5+ท้องถิ่นเทศบาลตำบลยี่งอ!C5+ระแงะ!C5+ท้องถิ่นเทศบาลตำบลตันหยงมัส!C5+ท้องถิ่นเทศบาลตำบลมะรือโบตก!C5+รือเสาะ!C5+ท้องถิ่นเทศบาลตำบลรือเสาะ!C5+ศรีสาคร!C5+ท้องถิ่นเทศบาลตำบลศรีสาคร!C5+'สุไหงโก-ลก'!C5+'ท้องถิ่นเทศบาลตำบลสุไหงโก-ลก'!C5+สุไหงปาดี!C5+ท้องถิ่นเทศบาลตำบลปะลุรู!C5+จะแนะ!C5+เจาะไอร้อง!C5</f>
        <v>6503</v>
      </c>
      <c r="D5" s="39">
        <f>เมืองนราธิวาส!D5+ท้องถิ่นเทศบาลเมืองนราธิวาส!D5+ตากใบ!D5+ท้องถิ่นเทศบาลเมืองตากใบ!D5+แว้ง!D5+เทศบาลแว้ง!D5+ท้องถิ่นเทศบาลบูเก๊ะตา!D5+สุคิริน!D5+ท้องถิ่นเทศบาลตำบลสุคิริน!D5+บาเจาะ!D5+ท้องถิ่นเทศบาลตำบลบาเจาะ!D5+ท้องถิ่นเทศบาลตำบลต้นไทร!D5+ยี่งอ!D5+ท้องถิ่นเทศบาลตำบลยี่งอ!D5+ระแงะ!D5+ท้องถิ่นเทศบาลตำบลตันหยงมัส!D5+ท้องถิ่นเทศบาลตำบลมะรือโบตก!D5+รือเสาะ!D5+ท้องถิ่นเทศบาลตำบลรือเสาะ!D5+ศรีสาคร!D5+ท้องถิ่นเทศบาลตำบลศรีสาคร!D5+'สุไหงโก-ลก'!D5+'ท้องถิ่นเทศบาลตำบลสุไหงโก-ลก'!D5+สุไหงปาดี!D5+ท้องถิ่นเทศบาลตำบลปะลุรู!D5+จะแนะ!D5+เจาะไอร้อง!D5</f>
        <v>13269</v>
      </c>
    </row>
    <row r="6" spans="1:7" ht="26.25">
      <c r="A6" s="33">
        <v>3</v>
      </c>
      <c r="B6" s="39">
        <f>เมืองนราธิวาส!B6+ท้องถิ่นเทศบาลเมืองนราธิวาส!B6+ตากใบ!B6+ท้องถิ่นเทศบาลเมืองตากใบ!B6+แว้ง!B6+เทศบาลแว้ง!B6+ท้องถิ่นเทศบาลบูเก๊ะตา!B6+สุคิริน!B6+ท้องถิ่นเทศบาลตำบลสุคิริน!B6+บาเจาะ!B6+ท้องถิ่นเทศบาลตำบลบาเจาะ!B6+ท้องถิ่นเทศบาลตำบลต้นไทร!B6+ยี่งอ!B6+ท้องถิ่นเทศบาลตำบลยี่งอ!B6+ระแงะ!B6+ท้องถิ่นเทศบาลตำบลตันหยงมัส!B6+ท้องถิ่นเทศบาลตำบลมะรือโบตก!B6+รือเสาะ!B6+ท้องถิ่นเทศบาลตำบลรือเสาะ!B6+ศรีสาคร!B6+ท้องถิ่นเทศบาลตำบลศรีสาคร!B6+'สุไหงโก-ลก'!B6+'ท้องถิ่นเทศบาลตำบลสุไหงโก-ลก'!B6+สุไหงปาดี!B6+ท้องถิ่นเทศบาลตำบลปะลุรู!B6+จะแนะ!B6+เจาะไอร้อง!B6</f>
        <v>7064</v>
      </c>
      <c r="C6" s="39">
        <f>เมืองนราธิวาส!C6+ท้องถิ่นเทศบาลเมืองนราธิวาส!C6+ตากใบ!C6+ท้องถิ่นเทศบาลเมืองตากใบ!C6+แว้ง!C6+เทศบาลแว้ง!C6+ท้องถิ่นเทศบาลบูเก๊ะตา!C6+สุคิริน!C6+ท้องถิ่นเทศบาลตำบลสุคิริน!C6+บาเจาะ!C6+ท้องถิ่นเทศบาลตำบลบาเจาะ!C6+ท้องถิ่นเทศบาลตำบลต้นไทร!C6+ยี่งอ!C6+ท้องถิ่นเทศบาลตำบลยี่งอ!C6+ระแงะ!C6+ท้องถิ่นเทศบาลตำบลตันหยงมัส!C6+ท้องถิ่นเทศบาลตำบลมะรือโบตก!C6+รือเสาะ!C6+ท้องถิ่นเทศบาลตำบลรือเสาะ!C6+ศรีสาคร!C6+ท้องถิ่นเทศบาลตำบลศรีสาคร!C6+'สุไหงโก-ลก'!C6+'ท้องถิ่นเทศบาลตำบลสุไหงโก-ลก'!C6+สุไหงปาดี!C6+ท้องถิ่นเทศบาลตำบลปะลุรู!C6+จะแนะ!C6+เจาะไอร้อง!C6</f>
        <v>6572</v>
      </c>
      <c r="D6" s="39">
        <f>เมืองนราธิวาส!D6+ท้องถิ่นเทศบาลเมืองนราธิวาส!D6+ตากใบ!D6+ท้องถิ่นเทศบาลเมืองตากใบ!D6+แว้ง!D6+เทศบาลแว้ง!D6+ท้องถิ่นเทศบาลบูเก๊ะตา!D6+สุคิริน!D6+ท้องถิ่นเทศบาลตำบลสุคิริน!D6+บาเจาะ!D6+ท้องถิ่นเทศบาลตำบลบาเจาะ!D6+ท้องถิ่นเทศบาลตำบลต้นไทร!D6+ยี่งอ!D6+ท้องถิ่นเทศบาลตำบลยี่งอ!D6+ระแงะ!D6+ท้องถิ่นเทศบาลตำบลตันหยงมัส!D6+ท้องถิ่นเทศบาลตำบลมะรือโบตก!D6+รือเสาะ!D6+ท้องถิ่นเทศบาลตำบลรือเสาะ!D6+ศรีสาคร!D6+ท้องถิ่นเทศบาลตำบลศรีสาคร!D6+'สุไหงโก-ลก'!D6+'ท้องถิ่นเทศบาลตำบลสุไหงโก-ลก'!D6+สุไหงปาดี!D6+ท้องถิ่นเทศบาลตำบลปะลุรู!D6+จะแนะ!D6+เจาะไอร้อง!D6</f>
        <v>13636</v>
      </c>
      <c r="E6" s="64"/>
      <c r="F6" s="65"/>
      <c r="G6" s="66"/>
    </row>
    <row r="7" spans="1:10" ht="26.25">
      <c r="A7" s="33">
        <v>4</v>
      </c>
      <c r="B7" s="39">
        <f>เมืองนราธิวาส!B7+ท้องถิ่นเทศบาลเมืองนราธิวาส!B7+ตากใบ!B7+ท้องถิ่นเทศบาลเมืองตากใบ!B7+แว้ง!B7+เทศบาลแว้ง!B7+ท้องถิ่นเทศบาลบูเก๊ะตา!B7+สุคิริน!B7+ท้องถิ่นเทศบาลตำบลสุคิริน!B7+บาเจาะ!B7+ท้องถิ่นเทศบาลตำบลบาเจาะ!B7+ท้องถิ่นเทศบาลตำบลต้นไทร!B7+ยี่งอ!B7+ท้องถิ่นเทศบาลตำบลยี่งอ!B7+ระแงะ!B7+ท้องถิ่นเทศบาลตำบลตันหยงมัส!B7+ท้องถิ่นเทศบาลตำบลมะรือโบตก!B7+รือเสาะ!B7+ท้องถิ่นเทศบาลตำบลรือเสาะ!B7+ศรีสาคร!B7+ท้องถิ่นเทศบาลตำบลศรีสาคร!B7+'สุไหงโก-ลก'!B7+'ท้องถิ่นเทศบาลตำบลสุไหงโก-ลก'!B7+สุไหงปาดี!B7+ท้องถิ่นเทศบาลตำบลปะลุรู!B7+จะแนะ!B7+เจาะไอร้อง!B7</f>
        <v>7171</v>
      </c>
      <c r="C7" s="39">
        <f>เมืองนราธิวาส!C7+ท้องถิ่นเทศบาลเมืองนราธิวาส!C7+ตากใบ!C7+ท้องถิ่นเทศบาลเมืองตากใบ!C7+แว้ง!C7+เทศบาลแว้ง!C7+ท้องถิ่นเทศบาลบูเก๊ะตา!C7+สุคิริน!C7+ท้องถิ่นเทศบาลตำบลสุคิริน!C7+บาเจาะ!C7+ท้องถิ่นเทศบาลตำบลบาเจาะ!C7+ท้องถิ่นเทศบาลตำบลต้นไทร!C7+ยี่งอ!C7+ท้องถิ่นเทศบาลตำบลยี่งอ!C7+ระแงะ!C7+ท้องถิ่นเทศบาลตำบลตันหยงมัส!C7+ท้องถิ่นเทศบาลตำบลมะรือโบตก!C7+รือเสาะ!C7+ท้องถิ่นเทศบาลตำบลรือเสาะ!C7+ศรีสาคร!C7+ท้องถิ่นเทศบาลตำบลศรีสาคร!C7+'สุไหงโก-ลก'!C7+'ท้องถิ่นเทศบาลตำบลสุไหงโก-ลก'!C7+สุไหงปาดี!C7+ท้องถิ่นเทศบาลตำบลปะลุรู!C7+จะแนะ!C7+เจาะไอร้อง!C7</f>
        <v>7061</v>
      </c>
      <c r="D7" s="39">
        <f>เมืองนราธิวาส!D7+ท้องถิ่นเทศบาลเมืองนราธิวาส!D7+ตากใบ!D7+ท้องถิ่นเทศบาลเมืองตากใบ!D7+แว้ง!D7+เทศบาลแว้ง!D7+ท้องถิ่นเทศบาลบูเก๊ะตา!D7+สุคิริน!D7+ท้องถิ่นเทศบาลตำบลสุคิริน!D7+บาเจาะ!D7+ท้องถิ่นเทศบาลตำบลบาเจาะ!D7+ท้องถิ่นเทศบาลตำบลต้นไทร!D7+ยี่งอ!D7+ท้องถิ่นเทศบาลตำบลยี่งอ!D7+ระแงะ!D7+ท้องถิ่นเทศบาลตำบลตันหยงมัส!D7+ท้องถิ่นเทศบาลตำบลมะรือโบตก!D7+รือเสาะ!D7+ท้องถิ่นเทศบาลตำบลรือเสาะ!D7+ศรีสาคร!D7+ท้องถิ่นเทศบาลตำบลศรีสาคร!D7+'สุไหงโก-ลก'!D7+'ท้องถิ่นเทศบาลตำบลสุไหงโก-ลก'!D7+สุไหงปาดี!D7+ท้องถิ่นเทศบาลตำบลปะลุรู!D7+จะแนะ!D7+เจาะไอร้อง!D7</f>
        <v>14232</v>
      </c>
      <c r="E7" s="67">
        <f>+B3+B4+B5+B6+B7</f>
        <v>34054</v>
      </c>
      <c r="F7" s="68">
        <f>+C3+C4+C5+C6+C7</f>
        <v>32726</v>
      </c>
      <c r="G7" s="69">
        <f>E7+F7</f>
        <v>66780</v>
      </c>
      <c r="H7" s="70" t="s">
        <v>37</v>
      </c>
      <c r="I7" s="71" t="s">
        <v>36</v>
      </c>
      <c r="J7" s="72" t="s">
        <v>4</v>
      </c>
    </row>
    <row r="8" spans="1:4" ht="26.25">
      <c r="A8" s="33">
        <v>5</v>
      </c>
      <c r="B8" s="133">
        <f>เมืองนราธิวาส!B8+ท้องถิ่นเทศบาลเมืองนราธิวาส!B8+ตากใบ!B8+ท้องถิ่นเทศบาลเมืองตากใบ!B8+แว้ง!B8+เทศบาลแว้ง!B8+ท้องถิ่นเทศบาลบูเก๊ะตา!B8+สุคิริน!B8+ท้องถิ่นเทศบาลตำบลสุคิริน!B8+บาเจาะ!B8+ท้องถิ่นเทศบาลตำบลบาเจาะ!B8+ท้องถิ่นเทศบาลตำบลต้นไทร!B8+ยี่งอ!B8+ท้องถิ่นเทศบาลตำบลยี่งอ!B8+ระแงะ!B8+ท้องถิ่นเทศบาลตำบลตันหยงมัส!B8+ท้องถิ่นเทศบาลตำบลมะรือโบตก!B8+รือเสาะ!B8+ท้องถิ่นเทศบาลตำบลรือเสาะ!B8+ศรีสาคร!B8+ท้องถิ่นเทศบาลตำบลศรีสาคร!B8+'สุไหงโก-ลก'!B8+'ท้องถิ่นเทศบาลตำบลสุไหงโก-ลก'!B8+สุไหงปาดี!B8+ท้องถิ่นเทศบาลตำบลปะลุรู!B8+จะแนะ!B8+เจาะไอร้อง!B8</f>
        <v>7606</v>
      </c>
      <c r="C8" s="133">
        <f>เมืองนราธิวาส!C8+ท้องถิ่นเทศบาลเมืองนราธิวาส!C8+ตากใบ!C8+ท้องถิ่นเทศบาลเมืองตากใบ!C8+แว้ง!C8+เทศบาลแว้ง!C8+ท้องถิ่นเทศบาลบูเก๊ะตา!C8+สุคิริน!C8+ท้องถิ่นเทศบาลตำบลสุคิริน!C8+บาเจาะ!C8+ท้องถิ่นเทศบาลตำบลบาเจาะ!C8+ท้องถิ่นเทศบาลตำบลต้นไทร!C8+ยี่งอ!C8+ท้องถิ่นเทศบาลตำบลยี่งอ!C8+ระแงะ!C8+ท้องถิ่นเทศบาลตำบลตันหยงมัส!C8+ท้องถิ่นเทศบาลตำบลมะรือโบตก!C8+รือเสาะ!C8+ท้องถิ่นเทศบาลตำบลรือเสาะ!C8+ศรีสาคร!C8+ท้องถิ่นเทศบาลตำบลศรีสาคร!C8+'สุไหงโก-ลก'!C8+'ท้องถิ่นเทศบาลตำบลสุไหงโก-ลก'!C8+สุไหงปาดี!C8+ท้องถิ่นเทศบาลตำบลปะลุรู!C8+จะแนะ!C8+เจาะไอร้อง!C8</f>
        <v>7002</v>
      </c>
      <c r="D8" s="39">
        <f>เมืองนราธิวาส!D8+ท้องถิ่นเทศบาลเมืองนราธิวาส!D8+ตากใบ!D8+ท้องถิ่นเทศบาลเมืองตากใบ!D8+แว้ง!D8+เทศบาลแว้ง!D8+ท้องถิ่นเทศบาลบูเก๊ะตา!D8+สุคิริน!D8+ท้องถิ่นเทศบาลตำบลสุคิริน!D8+บาเจาะ!D8+ท้องถิ่นเทศบาลตำบลบาเจาะ!D8+ท้องถิ่นเทศบาลตำบลต้นไทร!D8+ยี่งอ!D8+ท้องถิ่นเทศบาลตำบลยี่งอ!D8+ระแงะ!D8+ท้องถิ่นเทศบาลตำบลตันหยงมัส!D8+ท้องถิ่นเทศบาลตำบลมะรือโบตก!D8+รือเสาะ!D8+ท้องถิ่นเทศบาลตำบลรือเสาะ!D8+ศรีสาคร!D8+ท้องถิ่นเทศบาลตำบลศรีสาคร!D8+'สุไหงโก-ลก'!D8+'ท้องถิ่นเทศบาลตำบลสุไหงโก-ลก'!D8+สุไหงปาดี!D8+ท้องถิ่นเทศบาลตำบลปะลุรู!D8+จะแนะ!D8+เจาะไอร้อง!D8</f>
        <v>14608</v>
      </c>
    </row>
    <row r="9" spans="1:4" ht="26.25">
      <c r="A9" s="33">
        <v>6</v>
      </c>
      <c r="B9" s="39">
        <f>เมืองนราธิวาส!B9+ท้องถิ่นเทศบาลเมืองนราธิวาส!B9+ตากใบ!B9+ท้องถิ่นเทศบาลเมืองตากใบ!B9+แว้ง!B9+เทศบาลแว้ง!B9+ท้องถิ่นเทศบาลบูเก๊ะตา!B9+สุคิริน!B9+ท้องถิ่นเทศบาลตำบลสุคิริน!B9+บาเจาะ!B9+ท้องถิ่นเทศบาลตำบลบาเจาะ!B9+ท้องถิ่นเทศบาลตำบลต้นไทร!B9+ยี่งอ!B9+ท้องถิ่นเทศบาลตำบลยี่งอ!B9+ระแงะ!B9+ท้องถิ่นเทศบาลตำบลตันหยงมัส!B9+ท้องถิ่นเทศบาลตำบลมะรือโบตก!B9+รือเสาะ!B9+ท้องถิ่นเทศบาลตำบลรือเสาะ!B9+ศรีสาคร!B9+ท้องถิ่นเทศบาลตำบลศรีสาคร!B9+'สุไหงโก-ลก'!B9+'ท้องถิ่นเทศบาลตำบลสุไหงโก-ลก'!B9+สุไหงปาดี!B9+ท้องถิ่นเทศบาลตำบลปะลุรู!B9+จะแนะ!B9+เจาะไอร้อง!B9</f>
        <v>7054</v>
      </c>
      <c r="C9" s="39">
        <f>เมืองนราธิวาส!C9+ท้องถิ่นเทศบาลเมืองนราธิวาส!C9+ตากใบ!C9+ท้องถิ่นเทศบาลเมืองตากใบ!C9+แว้ง!C9+เทศบาลแว้ง!C9+ท้องถิ่นเทศบาลบูเก๊ะตา!C9+สุคิริน!C9+ท้องถิ่นเทศบาลตำบลสุคิริน!C9+บาเจาะ!C9+ท้องถิ่นเทศบาลตำบลบาเจาะ!C9+ท้องถิ่นเทศบาลตำบลต้นไทร!C9+ยี่งอ!C9+ท้องถิ่นเทศบาลตำบลยี่งอ!C9+ระแงะ!C9+ท้องถิ่นเทศบาลตำบลตันหยงมัส!C9+ท้องถิ่นเทศบาลตำบลมะรือโบตก!C9+รือเสาะ!C9+ท้องถิ่นเทศบาลตำบลรือเสาะ!C9+ศรีสาคร!C9+ท้องถิ่นเทศบาลตำบลศรีสาคร!C9+'สุไหงโก-ลก'!C9+'ท้องถิ่นเทศบาลตำบลสุไหงโก-ลก'!C9+สุไหงปาดี!C9+ท้องถิ่นเทศบาลตำบลปะลุรู!C9+จะแนะ!C9+เจาะไอร้อง!C9</f>
        <v>6615</v>
      </c>
      <c r="D9" s="39">
        <f>เมืองนราธิวาส!D9+ท้องถิ่นเทศบาลเมืองนราธิวาส!D9+ตากใบ!D9+ท้องถิ่นเทศบาลเมืองตากใบ!D9+แว้ง!D9+เทศบาลแว้ง!D9+ท้องถิ่นเทศบาลบูเก๊ะตา!D9+สุคิริน!D9+ท้องถิ่นเทศบาลตำบลสุคิริน!D9+บาเจาะ!D9+ท้องถิ่นเทศบาลตำบลบาเจาะ!D9+ท้องถิ่นเทศบาลตำบลต้นไทร!D9+ยี่งอ!D9+ท้องถิ่นเทศบาลตำบลยี่งอ!D9+ระแงะ!D9+ท้องถิ่นเทศบาลตำบลตันหยงมัส!D9+ท้องถิ่นเทศบาลตำบลมะรือโบตก!D9+รือเสาะ!D9+ท้องถิ่นเทศบาลตำบลรือเสาะ!D9+ศรีสาคร!D9+ท้องถิ่นเทศบาลตำบลศรีสาคร!D9+'สุไหงโก-ลก'!D9+'ท้องถิ่นเทศบาลตำบลสุไหงโก-ลก'!D9+สุไหงปาดี!D9+ท้องถิ่นเทศบาลตำบลปะลุรู!D9+จะแนะ!D9+เจาะไอร้อง!D9</f>
        <v>13669</v>
      </c>
    </row>
    <row r="10" spans="1:4" ht="26.25">
      <c r="A10" s="33">
        <v>7</v>
      </c>
      <c r="B10" s="39">
        <f>เมืองนราธิวาส!B10+ท้องถิ่นเทศบาลเมืองนราธิวาส!B10+ตากใบ!B10+ท้องถิ่นเทศบาลเมืองตากใบ!B10+แว้ง!B10+เทศบาลแว้ง!B10+ท้องถิ่นเทศบาลบูเก๊ะตา!B10+สุคิริน!B10+ท้องถิ่นเทศบาลตำบลสุคิริน!B10+บาเจาะ!B10+ท้องถิ่นเทศบาลตำบลบาเจาะ!B10+ท้องถิ่นเทศบาลตำบลต้นไทร!B10+ยี่งอ!B10+ท้องถิ่นเทศบาลตำบลยี่งอ!B10+ระแงะ!B10+ท้องถิ่นเทศบาลตำบลตันหยงมัส!B10+ท้องถิ่นเทศบาลตำบลมะรือโบตก!B10+รือเสาะ!B10+ท้องถิ่นเทศบาลตำบลรือเสาะ!B10+ศรีสาคร!B10+ท้องถิ่นเทศบาลตำบลศรีสาคร!B10+'สุไหงโก-ลก'!B10+'ท้องถิ่นเทศบาลตำบลสุไหงโก-ลก'!B10+สุไหงปาดี!B10+ท้องถิ่นเทศบาลตำบลปะลุรู!B10+จะแนะ!B10+เจาะไอร้อง!B10</f>
        <v>6745</v>
      </c>
      <c r="C10" s="39">
        <f>เมืองนราธิวาส!C10+ท้องถิ่นเทศบาลเมืองนราธิวาส!C10+ตากใบ!C10+ท้องถิ่นเทศบาลเมืองตากใบ!C10+แว้ง!C10+เทศบาลแว้ง!C10+ท้องถิ่นเทศบาลบูเก๊ะตา!C10+สุคิริน!C10+ท้องถิ่นเทศบาลตำบลสุคิริน!C10+บาเจาะ!C10+ท้องถิ่นเทศบาลตำบลบาเจาะ!C10+ท้องถิ่นเทศบาลตำบลต้นไทร!C10+ยี่งอ!C10+ท้องถิ่นเทศบาลตำบลยี่งอ!C10+ระแงะ!C10+ท้องถิ่นเทศบาลตำบลตันหยงมัส!C10+ท้องถิ่นเทศบาลตำบลมะรือโบตก!C10+รือเสาะ!C10+ท้องถิ่นเทศบาลตำบลรือเสาะ!C10+ศรีสาคร!C10+ท้องถิ่นเทศบาลตำบลศรีสาคร!C10+'สุไหงโก-ลก'!C10+'ท้องถิ่นเทศบาลตำบลสุไหงโก-ลก'!C10+สุไหงปาดี!C10+ท้องถิ่นเทศบาลตำบลปะลุรู!C10+จะแนะ!C10+เจาะไอร้อง!C10</f>
        <v>6521</v>
      </c>
      <c r="D10" s="39">
        <f>เมืองนราธิวาส!D10+ท้องถิ่นเทศบาลเมืองนราธิวาส!D10+ตากใบ!D10+ท้องถิ่นเทศบาลเมืองตากใบ!D10+แว้ง!D10+เทศบาลแว้ง!D10+ท้องถิ่นเทศบาลบูเก๊ะตา!D10+สุคิริน!D10+ท้องถิ่นเทศบาลตำบลสุคิริน!D10+บาเจาะ!D10+ท้องถิ่นเทศบาลตำบลบาเจาะ!D10+ท้องถิ่นเทศบาลตำบลต้นไทร!D10+ยี่งอ!D10+ท้องถิ่นเทศบาลตำบลยี่งอ!D10+ระแงะ!D10+ท้องถิ่นเทศบาลตำบลตันหยงมัส!D10+ท้องถิ่นเทศบาลตำบลมะรือโบตก!D10+รือเสาะ!D10+ท้องถิ่นเทศบาลตำบลรือเสาะ!D10+ศรีสาคร!D10+ท้องถิ่นเทศบาลตำบลศรีสาคร!D10+'สุไหงโก-ลก'!D10+'ท้องถิ่นเทศบาลตำบลสุไหงโก-ลก'!D10+สุไหงปาดี!D10+ท้องถิ่นเทศบาลตำบลปะลุรู!D10+จะแนะ!D10+เจาะไอร้อง!D10</f>
        <v>13266</v>
      </c>
    </row>
    <row r="11" spans="1:7" ht="26.25">
      <c r="A11" s="33">
        <v>8</v>
      </c>
      <c r="B11" s="39">
        <f>เมืองนราธิวาส!B11+ท้องถิ่นเทศบาลเมืองนราธิวาส!B11+ตากใบ!B11+ท้องถิ่นเทศบาลเมืองตากใบ!B11+แว้ง!B11+เทศบาลแว้ง!B11+ท้องถิ่นเทศบาลบูเก๊ะตา!B11+สุคิริน!B11+ท้องถิ่นเทศบาลตำบลสุคิริน!B11+บาเจาะ!B11+ท้องถิ่นเทศบาลตำบลบาเจาะ!B11+ท้องถิ่นเทศบาลตำบลต้นไทร!B11+ยี่งอ!B11+ท้องถิ่นเทศบาลตำบลยี่งอ!B11+ระแงะ!B11+ท้องถิ่นเทศบาลตำบลตันหยงมัส!B11+ท้องถิ่นเทศบาลตำบลมะรือโบตก!B11+รือเสาะ!B11+ท้องถิ่นเทศบาลตำบลรือเสาะ!B11+ศรีสาคร!B11+ท้องถิ่นเทศบาลตำบลศรีสาคร!B11+'สุไหงโก-ลก'!B11+'ท้องถิ่นเทศบาลตำบลสุไหงโก-ลก'!B11+สุไหงปาดี!B11+ท้องถิ่นเทศบาลตำบลปะลุรู!B11+จะแนะ!B11+เจาะไอร้อง!B11</f>
        <v>7189</v>
      </c>
      <c r="C11" s="39">
        <f>เมืองนราธิวาส!C11+ท้องถิ่นเทศบาลเมืองนราธิวาส!C11+ตากใบ!C11+ท้องถิ่นเทศบาลเมืองตากใบ!C11+แว้ง!C11+เทศบาลแว้ง!C11+ท้องถิ่นเทศบาลบูเก๊ะตา!C11+สุคิริน!C11+ท้องถิ่นเทศบาลตำบลสุคิริน!C11+บาเจาะ!C11+ท้องถิ่นเทศบาลตำบลบาเจาะ!C11+ท้องถิ่นเทศบาลตำบลต้นไทร!C11+ยี่งอ!C11+ท้องถิ่นเทศบาลตำบลยี่งอ!C11+ระแงะ!C11+ท้องถิ่นเทศบาลตำบลตันหยงมัส!C11+ท้องถิ่นเทศบาลตำบลมะรือโบตก!C11+รือเสาะ!C11+ท้องถิ่นเทศบาลตำบลรือเสาะ!C11+ศรีสาคร!C11+ท้องถิ่นเทศบาลตำบลศรีสาคร!C11+'สุไหงโก-ลก'!C11+'ท้องถิ่นเทศบาลตำบลสุไหงโก-ลก'!C11+สุไหงปาดี!C11+ท้องถิ่นเทศบาลตำบลปะลุรู!C11+จะแนะ!C11+เจาะไอร้อง!C11</f>
        <v>6754</v>
      </c>
      <c r="D11" s="39">
        <f>เมืองนราธิวาส!D11+ท้องถิ่นเทศบาลเมืองนราธิวาส!D11+ตากใบ!D11+ท้องถิ่นเทศบาลเมืองตากใบ!D11+แว้ง!D11+เทศบาลแว้ง!D11+ท้องถิ่นเทศบาลบูเก๊ะตา!D11+สุคิริน!D11+ท้องถิ่นเทศบาลตำบลสุคิริน!D11+บาเจาะ!D11+ท้องถิ่นเทศบาลตำบลบาเจาะ!D11+ท้องถิ่นเทศบาลตำบลต้นไทร!D11+ยี่งอ!D11+ท้องถิ่นเทศบาลตำบลยี่งอ!D11+ระแงะ!D11+ท้องถิ่นเทศบาลตำบลตันหยงมัส!D11+ท้องถิ่นเทศบาลตำบลมะรือโบตก!D11+รือเสาะ!D11+ท้องถิ่นเทศบาลตำบลรือเสาะ!D11+ศรีสาคร!D11+ท้องถิ่นเทศบาลตำบลศรีสาคร!D11+'สุไหงโก-ลก'!D11+'ท้องถิ่นเทศบาลตำบลสุไหงโก-ลก'!D11+สุไหงปาดี!D11+ท้องถิ่นเทศบาลตำบลปะลุรู!D11+จะแนะ!D11+เจาะไอร้อง!D11</f>
        <v>13943</v>
      </c>
      <c r="E11" s="64"/>
      <c r="F11" s="65"/>
      <c r="G11" s="66"/>
    </row>
    <row r="12" spans="1:10" ht="26.25">
      <c r="A12" s="33">
        <v>9</v>
      </c>
      <c r="B12" s="39">
        <f>เมืองนราธิวาส!B12+ท้องถิ่นเทศบาลเมืองนราธิวาส!B12+ตากใบ!B12+ท้องถิ่นเทศบาลเมืองตากใบ!B12+แว้ง!B12+เทศบาลแว้ง!B12+ท้องถิ่นเทศบาลบูเก๊ะตา!B12+สุคิริน!B12+ท้องถิ่นเทศบาลตำบลสุคิริน!B12+บาเจาะ!B12+ท้องถิ่นเทศบาลตำบลบาเจาะ!B12+ท้องถิ่นเทศบาลตำบลต้นไทร!B12+ยี่งอ!B12+ท้องถิ่นเทศบาลตำบลยี่งอ!B12+ระแงะ!B12+ท้องถิ่นเทศบาลตำบลตันหยงมัส!B12+ท้องถิ่นเทศบาลตำบลมะรือโบตก!B12+รือเสาะ!B12+ท้องถิ่นเทศบาลตำบลรือเสาะ!B12+ศรีสาคร!B12+ท้องถิ่นเทศบาลตำบลศรีสาคร!B12+'สุไหงโก-ลก'!B12+'ท้องถิ่นเทศบาลตำบลสุไหงโก-ลก'!B12+สุไหงปาดี!B12+ท้องถิ่นเทศบาลตำบลปะลุรู!B12+จะแนะ!B12+เจาะไอร้อง!B12</f>
        <v>7180</v>
      </c>
      <c r="C12" s="39">
        <f>เมืองนราธิวาส!C12+ท้องถิ่นเทศบาลเมืองนราธิวาส!C12+ตากใบ!C12+ท้องถิ่นเทศบาลเมืองตากใบ!C12+แว้ง!C12+เทศบาลแว้ง!C12+ท้องถิ่นเทศบาลบูเก๊ะตา!C12+สุคิริน!C12+ท้องถิ่นเทศบาลตำบลสุคิริน!C12+บาเจาะ!C12+ท้องถิ่นเทศบาลตำบลบาเจาะ!C12+ท้องถิ่นเทศบาลตำบลต้นไทร!C12+ยี่งอ!C12+ท้องถิ่นเทศบาลตำบลยี่งอ!C12+ระแงะ!C12+ท้องถิ่นเทศบาลตำบลตันหยงมัส!C12+ท้องถิ่นเทศบาลตำบลมะรือโบตก!C12+รือเสาะ!C12+ท้องถิ่นเทศบาลตำบลรือเสาะ!C12+ศรีสาคร!C12+ท้องถิ่นเทศบาลตำบลศรีสาคร!C12+'สุไหงโก-ลก'!C12+'ท้องถิ่นเทศบาลตำบลสุไหงโก-ลก'!C12+สุไหงปาดี!C12+ท้องถิ่นเทศบาลตำบลปะลุรู!C12+จะแนะ!C12+เจาะไอร้อง!C12</f>
        <v>6694</v>
      </c>
      <c r="D12" s="39">
        <f>เมืองนราธิวาส!D12+ท้องถิ่นเทศบาลเมืองนราธิวาส!D12+ตากใบ!D12+ท้องถิ่นเทศบาลเมืองตากใบ!D12+แว้ง!D12+เทศบาลแว้ง!D12+ท้องถิ่นเทศบาลบูเก๊ะตา!D12+สุคิริน!D12+ท้องถิ่นเทศบาลตำบลสุคิริน!D12+บาเจาะ!D12+ท้องถิ่นเทศบาลตำบลบาเจาะ!D12+ท้องถิ่นเทศบาลตำบลต้นไทร!D12+ยี่งอ!D12+ท้องถิ่นเทศบาลตำบลยี่งอ!D12+ระแงะ!D12+ท้องถิ่นเทศบาลตำบลตันหยงมัส!D12+ท้องถิ่นเทศบาลตำบลมะรือโบตก!D12+รือเสาะ!D12+ท้องถิ่นเทศบาลตำบลรือเสาะ!D12+ศรีสาคร!D12+ท้องถิ่นเทศบาลตำบลศรีสาคร!D12+'สุไหงโก-ลก'!D12+'ท้องถิ่นเทศบาลตำบลสุไหงโก-ลก'!D12+สุไหงปาดี!D12+ท้องถิ่นเทศบาลตำบลปะลุรู!D12+จะแนะ!D12+เจาะไอร้อง!D12</f>
        <v>13874</v>
      </c>
      <c r="E12" s="67">
        <f>+B8+B9+B10+B11+B12</f>
        <v>35774</v>
      </c>
      <c r="F12" s="68">
        <f>+C8+C9+C10+C11+C12</f>
        <v>33586</v>
      </c>
      <c r="G12" s="69">
        <f>E12+F12</f>
        <v>69360</v>
      </c>
      <c r="H12" s="70" t="s">
        <v>40</v>
      </c>
      <c r="I12" s="71" t="s">
        <v>41</v>
      </c>
      <c r="J12" s="72" t="s">
        <v>4</v>
      </c>
    </row>
    <row r="13" spans="1:4" ht="26.25">
      <c r="A13" s="33">
        <v>10</v>
      </c>
      <c r="B13" s="39">
        <f>เมืองนราธิวาส!B13+ท้องถิ่นเทศบาลเมืองนราธิวาส!B13+ตากใบ!B13+ท้องถิ่นเทศบาลเมืองตากใบ!B13+แว้ง!B13+เทศบาลแว้ง!B13+ท้องถิ่นเทศบาลบูเก๊ะตา!B13+สุคิริน!B13+ท้องถิ่นเทศบาลตำบลสุคิริน!B13+บาเจาะ!B13+ท้องถิ่นเทศบาลตำบลบาเจาะ!B13+ท้องถิ่นเทศบาลตำบลต้นไทร!B13+ยี่งอ!B13+ท้องถิ่นเทศบาลตำบลยี่งอ!B13+ระแงะ!B13+ท้องถิ่นเทศบาลตำบลตันหยงมัส!B13+ท้องถิ่นเทศบาลตำบลมะรือโบตก!B13+รือเสาะ!B13+ท้องถิ่นเทศบาลตำบลรือเสาะ!B13+ศรีสาคร!B13+ท้องถิ่นเทศบาลตำบลศรีสาคร!B13+'สุไหงโก-ลก'!B13+'ท้องถิ่นเทศบาลตำบลสุไหงโก-ลก'!B13+สุไหงปาดี!B13+ท้องถิ่นเทศบาลตำบลปะลุรู!B13+จะแนะ!B13+เจาะไอร้อง!B13</f>
        <v>6971</v>
      </c>
      <c r="C13" s="39">
        <f>เมืองนราธิวาส!C13+ท้องถิ่นเทศบาลเมืองนราธิวาส!C13+ตากใบ!C13+ท้องถิ่นเทศบาลเมืองตากใบ!C13+แว้ง!C13+เทศบาลแว้ง!C13+ท้องถิ่นเทศบาลบูเก๊ะตา!C13+สุคิริน!C13+ท้องถิ่นเทศบาลตำบลสุคิริน!C13+บาเจาะ!C13+ท้องถิ่นเทศบาลตำบลบาเจาะ!C13+ท้องถิ่นเทศบาลตำบลต้นไทร!C13+ยี่งอ!C13+ท้องถิ่นเทศบาลตำบลยี่งอ!C13+ระแงะ!C13+ท้องถิ่นเทศบาลตำบลตันหยงมัส!C13+ท้องถิ่นเทศบาลตำบลมะรือโบตก!C13+รือเสาะ!C13+ท้องถิ่นเทศบาลตำบลรือเสาะ!C13+ศรีสาคร!C13+ท้องถิ่นเทศบาลตำบลศรีสาคร!C13+'สุไหงโก-ลก'!C13+'ท้องถิ่นเทศบาลตำบลสุไหงโก-ลก'!C13+สุไหงปาดี!C13+ท้องถิ่นเทศบาลตำบลปะลุรู!C13+จะแนะ!C13+เจาะไอร้อง!C13</f>
        <v>6583</v>
      </c>
      <c r="D13" s="39">
        <f>เมืองนราธิวาส!D13+ท้องถิ่นเทศบาลเมืองนราธิวาส!D13+ตากใบ!D13+ท้องถิ่นเทศบาลเมืองตากใบ!D13+แว้ง!D13+เทศบาลแว้ง!D13+ท้องถิ่นเทศบาลบูเก๊ะตา!D13+สุคิริน!D13+ท้องถิ่นเทศบาลตำบลสุคิริน!D13+บาเจาะ!D13+ท้องถิ่นเทศบาลตำบลบาเจาะ!D13+ท้องถิ่นเทศบาลตำบลต้นไทร!D13+ยี่งอ!D13+ท้องถิ่นเทศบาลตำบลยี่งอ!D13+ระแงะ!D13+ท้องถิ่นเทศบาลตำบลตันหยงมัส!D13+ท้องถิ่นเทศบาลตำบลมะรือโบตก!D13+รือเสาะ!D13+ท้องถิ่นเทศบาลตำบลรือเสาะ!D13+ศรีสาคร!D13+ท้องถิ่นเทศบาลตำบลศรีสาคร!D13+'สุไหงโก-ลก'!D13+'ท้องถิ่นเทศบาลตำบลสุไหงโก-ลก'!D13+สุไหงปาดี!D13+ท้องถิ่นเทศบาลตำบลปะลุรู!D13+จะแนะ!D13+เจาะไอร้อง!D13</f>
        <v>13554</v>
      </c>
    </row>
    <row r="14" spans="1:4" ht="26.25">
      <c r="A14" s="33">
        <v>11</v>
      </c>
      <c r="B14" s="39">
        <f>เมืองนราธิวาส!B14+ท้องถิ่นเทศบาลเมืองนราธิวาส!B14+ตากใบ!B14+ท้องถิ่นเทศบาลเมืองตากใบ!B14+แว้ง!B14+เทศบาลแว้ง!B14+ท้องถิ่นเทศบาลบูเก๊ะตา!B14+สุคิริน!B14+ท้องถิ่นเทศบาลตำบลสุคิริน!B14+บาเจาะ!B14+ท้องถิ่นเทศบาลตำบลบาเจาะ!B14+ท้องถิ่นเทศบาลตำบลต้นไทร!B14+ยี่งอ!B14+ท้องถิ่นเทศบาลตำบลยี่งอ!B14+ระแงะ!B14+ท้องถิ่นเทศบาลตำบลตันหยงมัส!B14+ท้องถิ่นเทศบาลตำบลมะรือโบตก!B14+รือเสาะ!B14+ท้องถิ่นเทศบาลตำบลรือเสาะ!B14+ศรีสาคร!B14+ท้องถิ่นเทศบาลตำบลศรีสาคร!B14+'สุไหงโก-ลก'!B14+'ท้องถิ่นเทศบาลตำบลสุไหงโก-ลก'!B14+สุไหงปาดี!B14+ท้องถิ่นเทศบาลตำบลปะลุรู!B14+จะแนะ!B14+เจาะไอร้อง!B14</f>
        <v>6812</v>
      </c>
      <c r="C14" s="39">
        <f>เมืองนราธิวาส!C14+ท้องถิ่นเทศบาลเมืองนราธิวาส!C14+ตากใบ!C14+ท้องถิ่นเทศบาลเมืองตากใบ!C14+แว้ง!C14+เทศบาลแว้ง!C14+ท้องถิ่นเทศบาลบูเก๊ะตา!C14+สุคิริน!C14+ท้องถิ่นเทศบาลตำบลสุคิริน!C14+บาเจาะ!C14+ท้องถิ่นเทศบาลตำบลบาเจาะ!C14+ท้องถิ่นเทศบาลตำบลต้นไทร!C14+ยี่งอ!C14+ท้องถิ่นเทศบาลตำบลยี่งอ!C14+ระแงะ!C14+ท้องถิ่นเทศบาลตำบลตันหยงมัส!C14+ท้องถิ่นเทศบาลตำบลมะรือโบตก!C14+รือเสาะ!C14+ท้องถิ่นเทศบาลตำบลรือเสาะ!C14+ศรีสาคร!C14+ท้องถิ่นเทศบาลตำบลศรีสาคร!C14+'สุไหงโก-ลก'!C14+'ท้องถิ่นเทศบาลตำบลสุไหงโก-ลก'!C14+สุไหงปาดี!C14+ท้องถิ่นเทศบาลตำบลปะลุรู!C14+จะแนะ!C14+เจาะไอร้อง!C14</f>
        <v>6428</v>
      </c>
      <c r="D14" s="39">
        <f>เมืองนราธิวาส!D14+ท้องถิ่นเทศบาลเมืองนราธิวาส!D14+ตากใบ!D14+ท้องถิ่นเทศบาลเมืองตากใบ!D14+แว้ง!D14+เทศบาลแว้ง!D14+ท้องถิ่นเทศบาลบูเก๊ะตา!D14+สุคิริน!D14+ท้องถิ่นเทศบาลตำบลสุคิริน!D14+บาเจาะ!D14+ท้องถิ่นเทศบาลตำบลบาเจาะ!D14+ท้องถิ่นเทศบาลตำบลต้นไทร!D14+ยี่งอ!D14+ท้องถิ่นเทศบาลตำบลยี่งอ!D14+ระแงะ!D14+ท้องถิ่นเทศบาลตำบลตันหยงมัส!D14+ท้องถิ่นเทศบาลตำบลมะรือโบตก!D14+รือเสาะ!D14+ท้องถิ่นเทศบาลตำบลรือเสาะ!D14+ศรีสาคร!D14+ท้องถิ่นเทศบาลตำบลศรีสาคร!D14+'สุไหงโก-ลก'!D14+'ท้องถิ่นเทศบาลตำบลสุไหงโก-ลก'!D14+สุไหงปาดี!D14+ท้องถิ่นเทศบาลตำบลปะลุรู!D14+จะแนะ!D14+เจาะไอร้อง!D14</f>
        <v>13240</v>
      </c>
    </row>
    <row r="15" spans="1:4" ht="26.25">
      <c r="A15" s="33">
        <v>12</v>
      </c>
      <c r="B15" s="39">
        <f>เมืองนราธิวาส!B15+ท้องถิ่นเทศบาลเมืองนราธิวาส!B15+ตากใบ!B15+ท้องถิ่นเทศบาลเมืองตากใบ!B15+แว้ง!B15+เทศบาลแว้ง!B15+ท้องถิ่นเทศบาลบูเก๊ะตา!B15+สุคิริน!B15+ท้องถิ่นเทศบาลตำบลสุคิริน!B15+บาเจาะ!B15+ท้องถิ่นเทศบาลตำบลบาเจาะ!B15+ท้องถิ่นเทศบาลตำบลต้นไทร!B15+ยี่งอ!B15+ท้องถิ่นเทศบาลตำบลยี่งอ!B15+ระแงะ!B15+ท้องถิ่นเทศบาลตำบลตันหยงมัส!B15+ท้องถิ่นเทศบาลตำบลมะรือโบตก!B15+รือเสาะ!B15+ท้องถิ่นเทศบาลตำบลรือเสาะ!B15+ศรีสาคร!B15+ท้องถิ่นเทศบาลตำบลศรีสาคร!B15+'สุไหงโก-ลก'!B15+'ท้องถิ่นเทศบาลตำบลสุไหงโก-ลก'!B15+สุไหงปาดี!B15+ท้องถิ่นเทศบาลตำบลปะลุรู!B15+จะแนะ!B15+เจาะไอร้อง!B15</f>
        <v>6802</v>
      </c>
      <c r="C15" s="39">
        <f>เมืองนราธิวาส!C15+ท้องถิ่นเทศบาลเมืองนราธิวาส!C15+ตากใบ!C15+ท้องถิ่นเทศบาลเมืองตากใบ!C15+แว้ง!C15+เทศบาลแว้ง!C15+ท้องถิ่นเทศบาลบูเก๊ะตา!C15+สุคิริน!C15+ท้องถิ่นเทศบาลตำบลสุคิริน!C15+บาเจาะ!C15+ท้องถิ่นเทศบาลตำบลบาเจาะ!C15+ท้องถิ่นเทศบาลตำบลต้นไทร!C15+ยี่งอ!C15+ท้องถิ่นเทศบาลตำบลยี่งอ!C15+ระแงะ!C15+ท้องถิ่นเทศบาลตำบลตันหยงมัส!C15+ท้องถิ่นเทศบาลตำบลมะรือโบตก!C15+รือเสาะ!C15+ท้องถิ่นเทศบาลตำบลรือเสาะ!C15+ศรีสาคร!C15+ท้องถิ่นเทศบาลตำบลศรีสาคร!C15+'สุไหงโก-ลก'!C15+'ท้องถิ่นเทศบาลตำบลสุไหงโก-ลก'!C15+สุไหงปาดี!C15+ท้องถิ่นเทศบาลตำบลปะลุรู!C15+จะแนะ!C15+เจาะไอร้อง!C15</f>
        <v>6328</v>
      </c>
      <c r="D15" s="39">
        <f>เมืองนราธิวาส!D15+ท้องถิ่นเทศบาลเมืองนราธิวาส!D15+ตากใบ!D15+ท้องถิ่นเทศบาลเมืองตากใบ!D15+แว้ง!D15+เทศบาลแว้ง!D15+ท้องถิ่นเทศบาลบูเก๊ะตา!D15+สุคิริน!D15+ท้องถิ่นเทศบาลตำบลสุคิริน!D15+บาเจาะ!D15+ท้องถิ่นเทศบาลตำบลบาเจาะ!D15+ท้องถิ่นเทศบาลตำบลต้นไทร!D15+ยี่งอ!D15+ท้องถิ่นเทศบาลตำบลยี่งอ!D15+ระแงะ!D15+ท้องถิ่นเทศบาลตำบลตันหยงมัส!D15+ท้องถิ่นเทศบาลตำบลมะรือโบตก!D15+รือเสาะ!D15+ท้องถิ่นเทศบาลตำบลรือเสาะ!D15+ศรีสาคร!D15+ท้องถิ่นเทศบาลตำบลศรีสาคร!D15+'สุไหงโก-ลก'!D15+'ท้องถิ่นเทศบาลตำบลสุไหงโก-ลก'!D15+สุไหงปาดี!D15+ท้องถิ่นเทศบาลตำบลปะลุรู!D15+จะแนะ!D15+เจาะไอร้อง!D15</f>
        <v>13130</v>
      </c>
    </row>
    <row r="16" spans="1:7" ht="26.25">
      <c r="A16" s="33">
        <v>13</v>
      </c>
      <c r="B16" s="39">
        <f>เมืองนราธิวาส!B16+ท้องถิ่นเทศบาลเมืองนราธิวาส!B16+ตากใบ!B16+ท้องถิ่นเทศบาลเมืองตากใบ!B16+แว้ง!B16+เทศบาลแว้ง!B16+ท้องถิ่นเทศบาลบูเก๊ะตา!B16+สุคิริน!B16+ท้องถิ่นเทศบาลตำบลสุคิริน!B16+บาเจาะ!B16+ท้องถิ่นเทศบาลตำบลบาเจาะ!B16+ท้องถิ่นเทศบาลตำบลต้นไทร!B16+ยี่งอ!B16+ท้องถิ่นเทศบาลตำบลยี่งอ!B16+ระแงะ!B16+ท้องถิ่นเทศบาลตำบลตันหยงมัส!B16+ท้องถิ่นเทศบาลตำบลมะรือโบตก!B16+รือเสาะ!B16+ท้องถิ่นเทศบาลตำบลรือเสาะ!B16+ศรีสาคร!B16+ท้องถิ่นเทศบาลตำบลศรีสาคร!B16+'สุไหงโก-ลก'!B16+'ท้องถิ่นเทศบาลตำบลสุไหงโก-ลก'!B16+สุไหงปาดี!B16+ท้องถิ่นเทศบาลตำบลปะลุรู!B16+จะแนะ!B16+เจาะไอร้อง!B16</f>
        <v>6854</v>
      </c>
      <c r="C16" s="39">
        <f>เมืองนราธิวาส!C16+ท้องถิ่นเทศบาลเมืองนราธิวาส!C16+ตากใบ!C16+ท้องถิ่นเทศบาลเมืองตากใบ!C16+แว้ง!C16+เทศบาลแว้ง!C16+ท้องถิ่นเทศบาลบูเก๊ะตา!C16+สุคิริน!C16+ท้องถิ่นเทศบาลตำบลสุคิริน!C16+บาเจาะ!C16+ท้องถิ่นเทศบาลตำบลบาเจาะ!C16+ท้องถิ่นเทศบาลตำบลต้นไทร!C16+ยี่งอ!C16+ท้องถิ่นเทศบาลตำบลยี่งอ!C16+ระแงะ!C16+ท้องถิ่นเทศบาลตำบลตันหยงมัส!C16+ท้องถิ่นเทศบาลตำบลมะรือโบตก!C16+รือเสาะ!C16+ท้องถิ่นเทศบาลตำบลรือเสาะ!C16+ศรีสาคร!C16+ท้องถิ่นเทศบาลตำบลศรีสาคร!C16+'สุไหงโก-ลก'!C16+'ท้องถิ่นเทศบาลตำบลสุไหงโก-ลก'!C16+สุไหงปาดี!C16+ท้องถิ่นเทศบาลตำบลปะลุรู!C16+จะแนะ!C16+เจาะไอร้อง!C16</f>
        <v>6375</v>
      </c>
      <c r="D16" s="39">
        <f>เมืองนราธิวาส!D16+ท้องถิ่นเทศบาลเมืองนราธิวาส!D16+ตากใบ!D16+ท้องถิ่นเทศบาลเมืองตากใบ!D16+แว้ง!D16+เทศบาลแว้ง!D16+ท้องถิ่นเทศบาลบูเก๊ะตา!D16+สุคิริน!D16+ท้องถิ่นเทศบาลตำบลสุคิริน!D16+บาเจาะ!D16+ท้องถิ่นเทศบาลตำบลบาเจาะ!D16+ท้องถิ่นเทศบาลตำบลต้นไทร!D16+ยี่งอ!D16+ท้องถิ่นเทศบาลตำบลยี่งอ!D16+ระแงะ!D16+ท้องถิ่นเทศบาลตำบลตันหยงมัส!D16+ท้องถิ่นเทศบาลตำบลมะรือโบตก!D16+รือเสาะ!D16+ท้องถิ่นเทศบาลตำบลรือเสาะ!D16+ศรีสาคร!D16+ท้องถิ่นเทศบาลตำบลศรีสาคร!D16+'สุไหงโก-ลก'!D16+'ท้องถิ่นเทศบาลตำบลสุไหงโก-ลก'!D16+สุไหงปาดี!D16+ท้องถิ่นเทศบาลตำบลปะลุรู!D16+จะแนะ!D16+เจาะไอร้อง!D16</f>
        <v>13229</v>
      </c>
      <c r="E16" s="64"/>
      <c r="F16" s="65"/>
      <c r="G16" s="66"/>
    </row>
    <row r="17" spans="1:10" ht="26.25">
      <c r="A17" s="33">
        <v>14</v>
      </c>
      <c r="B17" s="39">
        <f>เมืองนราธิวาส!B17+ท้องถิ่นเทศบาลเมืองนราธิวาส!B17+ตากใบ!B17+ท้องถิ่นเทศบาลเมืองตากใบ!B17+แว้ง!B17+เทศบาลแว้ง!B17+ท้องถิ่นเทศบาลบูเก๊ะตา!B17+สุคิริน!B17+ท้องถิ่นเทศบาลตำบลสุคิริน!B17+บาเจาะ!B17+ท้องถิ่นเทศบาลตำบลบาเจาะ!B17+ท้องถิ่นเทศบาลตำบลต้นไทร!B17+ยี่งอ!B17+ท้องถิ่นเทศบาลตำบลยี่งอ!B17+ระแงะ!B17+ท้องถิ่นเทศบาลตำบลตันหยงมัส!B17+ท้องถิ่นเทศบาลตำบลมะรือโบตก!B17+รือเสาะ!B17+ท้องถิ่นเทศบาลตำบลรือเสาะ!B17+ศรีสาคร!B17+ท้องถิ่นเทศบาลตำบลศรีสาคร!B17+'สุไหงโก-ลก'!B17+'ท้องถิ่นเทศบาลตำบลสุไหงโก-ลก'!B17+สุไหงปาดี!B17+ท้องถิ่นเทศบาลตำบลปะลุรู!B17+จะแนะ!B17+เจาะไอร้อง!B17</f>
        <v>6729</v>
      </c>
      <c r="C17" s="39">
        <f>เมืองนราธิวาส!C17+ท้องถิ่นเทศบาลเมืองนราธิวาส!C17+ตากใบ!C17+ท้องถิ่นเทศบาลเมืองตากใบ!C17+แว้ง!C17+เทศบาลแว้ง!C17+ท้องถิ่นเทศบาลบูเก๊ะตา!C17+สุคิริน!C17+ท้องถิ่นเทศบาลตำบลสุคิริน!C17+บาเจาะ!C17+ท้องถิ่นเทศบาลตำบลบาเจาะ!C17+ท้องถิ่นเทศบาลตำบลต้นไทร!C17+ยี่งอ!C17+ท้องถิ่นเทศบาลตำบลยี่งอ!C17+ระแงะ!C17+ท้องถิ่นเทศบาลตำบลตันหยงมัส!C17+ท้องถิ่นเทศบาลตำบลมะรือโบตก!C17+รือเสาะ!C17+ท้องถิ่นเทศบาลตำบลรือเสาะ!C17+ศรีสาคร!C17+ท้องถิ่นเทศบาลตำบลศรีสาคร!C17+'สุไหงโก-ลก'!C17+'ท้องถิ่นเทศบาลตำบลสุไหงโก-ลก'!C17+สุไหงปาดี!C17+ท้องถิ่นเทศบาลตำบลปะลุรู!C17+จะแนะ!C17+เจาะไอร้อง!C17</f>
        <v>6474</v>
      </c>
      <c r="D17" s="39">
        <f>เมืองนราธิวาส!D17+ท้องถิ่นเทศบาลเมืองนราธิวาส!D17+ตากใบ!D17+ท้องถิ่นเทศบาลเมืองตากใบ!D17+แว้ง!D17+เทศบาลแว้ง!D17+ท้องถิ่นเทศบาลบูเก๊ะตา!D17+สุคิริน!D17+ท้องถิ่นเทศบาลตำบลสุคิริน!D17+บาเจาะ!D17+ท้องถิ่นเทศบาลตำบลบาเจาะ!D17+ท้องถิ่นเทศบาลตำบลต้นไทร!D17+ยี่งอ!D17+ท้องถิ่นเทศบาลตำบลยี่งอ!D17+ระแงะ!D17+ท้องถิ่นเทศบาลตำบลตันหยงมัส!D17+ท้องถิ่นเทศบาลตำบลมะรือโบตก!D17+รือเสาะ!D17+ท้องถิ่นเทศบาลตำบลรือเสาะ!D17+ศรีสาคร!D17+ท้องถิ่นเทศบาลตำบลศรีสาคร!D17+'สุไหงโก-ลก'!D17+'ท้องถิ่นเทศบาลตำบลสุไหงโก-ลก'!D17+สุไหงปาดี!D17+ท้องถิ่นเทศบาลตำบลปะลุรู!D17+จะแนะ!D17+เจาะไอร้อง!D17</f>
        <v>13203</v>
      </c>
      <c r="E17" s="67">
        <f>+B13+B14+B15+B16+B17</f>
        <v>34168</v>
      </c>
      <c r="F17" s="68">
        <f>+C13+C14+C15+C16+C17</f>
        <v>32188</v>
      </c>
      <c r="G17" s="69">
        <f>E17+F17</f>
        <v>66356</v>
      </c>
      <c r="H17" s="70" t="s">
        <v>42</v>
      </c>
      <c r="I17" s="71" t="s">
        <v>43</v>
      </c>
      <c r="J17" s="72" t="s">
        <v>4</v>
      </c>
    </row>
    <row r="18" spans="1:4" ht="26.25">
      <c r="A18" s="33">
        <v>15</v>
      </c>
      <c r="B18" s="39">
        <f>เมืองนราธิวาส!B18+ท้องถิ่นเทศบาลเมืองนราธิวาส!B18+ตากใบ!B18+ท้องถิ่นเทศบาลเมืองตากใบ!B18+แว้ง!B18+เทศบาลแว้ง!B18+ท้องถิ่นเทศบาลบูเก๊ะตา!B18+สุคิริน!B18+ท้องถิ่นเทศบาลตำบลสุคิริน!B18+บาเจาะ!B18+ท้องถิ่นเทศบาลตำบลบาเจาะ!B18+ท้องถิ่นเทศบาลตำบลต้นไทร!B18+ยี่งอ!B18+ท้องถิ่นเทศบาลตำบลยี่งอ!B18+ระแงะ!B18+ท้องถิ่นเทศบาลตำบลตันหยงมัส!B18+ท้องถิ่นเทศบาลตำบลมะรือโบตก!B18+รือเสาะ!B18+ท้องถิ่นเทศบาลตำบลรือเสาะ!B18+ศรีสาคร!B18+ท้องถิ่นเทศบาลตำบลศรีสาคร!B18+'สุไหงโก-ลก'!B18+'ท้องถิ่นเทศบาลตำบลสุไหงโก-ลก'!B18+สุไหงปาดี!B18+ท้องถิ่นเทศบาลตำบลปะลุรู!B18+จะแนะ!B18+เจาะไอร้อง!B18</f>
        <v>6840</v>
      </c>
      <c r="C18" s="39">
        <f>เมืองนราธิวาส!C18+ท้องถิ่นเทศบาลเมืองนราธิวาส!C18+ตากใบ!C18+ท้องถิ่นเทศบาลเมืองตากใบ!C18+แว้ง!C18+เทศบาลแว้ง!C18+ท้องถิ่นเทศบาลบูเก๊ะตา!C18+สุคิริน!C18+ท้องถิ่นเทศบาลตำบลสุคิริน!C18+บาเจาะ!C18+ท้องถิ่นเทศบาลตำบลบาเจาะ!C18+ท้องถิ่นเทศบาลตำบลต้นไทร!C18+ยี่งอ!C18+ท้องถิ่นเทศบาลตำบลยี่งอ!C18+ระแงะ!C18+ท้องถิ่นเทศบาลตำบลตันหยงมัส!C18+ท้องถิ่นเทศบาลตำบลมะรือโบตก!C18+รือเสาะ!C18+ท้องถิ่นเทศบาลตำบลรือเสาะ!C18+ศรีสาคร!C18+ท้องถิ่นเทศบาลตำบลศรีสาคร!C18+'สุไหงโก-ลก'!C18+'ท้องถิ่นเทศบาลตำบลสุไหงโก-ลก'!C18+สุไหงปาดี!C18+ท้องถิ่นเทศบาลตำบลปะลุรู!C18+จะแนะ!C18+เจาะไอร้อง!C18</f>
        <v>6375</v>
      </c>
      <c r="D18" s="39">
        <f>เมืองนราธิวาส!D18+ท้องถิ่นเทศบาลเมืองนราธิวาส!D18+ตากใบ!D18+ท้องถิ่นเทศบาลเมืองตากใบ!D18+แว้ง!D18+เทศบาลแว้ง!D18+ท้องถิ่นเทศบาลบูเก๊ะตา!D18+สุคิริน!D18+ท้องถิ่นเทศบาลตำบลสุคิริน!D18+บาเจาะ!D18+ท้องถิ่นเทศบาลตำบลบาเจาะ!D18+ท้องถิ่นเทศบาลตำบลต้นไทร!D18+ยี่งอ!D18+ท้องถิ่นเทศบาลตำบลยี่งอ!D18+ระแงะ!D18+ท้องถิ่นเทศบาลตำบลตันหยงมัส!D18+ท้องถิ่นเทศบาลตำบลมะรือโบตก!D18+รือเสาะ!D18+ท้องถิ่นเทศบาลตำบลรือเสาะ!D18+ศรีสาคร!D18+ท้องถิ่นเทศบาลตำบลศรีสาคร!D18+'สุไหงโก-ลก'!D18+'ท้องถิ่นเทศบาลตำบลสุไหงโก-ลก'!D18+สุไหงปาดี!D18+ท้องถิ่นเทศบาลตำบลปะลุรู!D18+จะแนะ!D18+เจาะไอร้อง!D18</f>
        <v>13215</v>
      </c>
    </row>
    <row r="19" spans="1:4" ht="26.25">
      <c r="A19" s="33">
        <v>16</v>
      </c>
      <c r="B19" s="39">
        <f>เมืองนราธิวาส!B19+ท้องถิ่นเทศบาลเมืองนราธิวาส!B19+ตากใบ!B19+ท้องถิ่นเทศบาลเมืองตากใบ!B19+แว้ง!B19+เทศบาลแว้ง!B19+ท้องถิ่นเทศบาลบูเก๊ะตา!B19+สุคิริน!B19+ท้องถิ่นเทศบาลตำบลสุคิริน!B19+บาเจาะ!B19+ท้องถิ่นเทศบาลตำบลบาเจาะ!B19+ท้องถิ่นเทศบาลตำบลต้นไทร!B19+ยี่งอ!B19+ท้องถิ่นเทศบาลตำบลยี่งอ!B19+ระแงะ!B19+ท้องถิ่นเทศบาลตำบลตันหยงมัส!B19+ท้องถิ่นเทศบาลตำบลมะรือโบตก!B19+รือเสาะ!B19+ท้องถิ่นเทศบาลตำบลรือเสาะ!B19+ศรีสาคร!B19+ท้องถิ่นเทศบาลตำบลศรีสาคร!B19+'สุไหงโก-ลก'!B19+'ท้องถิ่นเทศบาลตำบลสุไหงโก-ลก'!B19+สุไหงปาดี!B19+ท้องถิ่นเทศบาลตำบลปะลุรู!B19+จะแนะ!B19+เจาะไอร้อง!B19</f>
        <v>6936</v>
      </c>
      <c r="C19" s="39">
        <f>เมืองนราธิวาส!C19+ท้องถิ่นเทศบาลเมืองนราธิวาส!C19+ตากใบ!C19+ท้องถิ่นเทศบาลเมืองตากใบ!C19+แว้ง!C19+เทศบาลแว้ง!C19+ท้องถิ่นเทศบาลบูเก๊ะตา!C19+สุคิริน!C19+ท้องถิ่นเทศบาลตำบลสุคิริน!C19+บาเจาะ!C19+ท้องถิ่นเทศบาลตำบลบาเจาะ!C19+ท้องถิ่นเทศบาลตำบลต้นไทร!C19+ยี่งอ!C19+ท้องถิ่นเทศบาลตำบลยี่งอ!C19+ระแงะ!C19+ท้องถิ่นเทศบาลตำบลตันหยงมัส!C19+ท้องถิ่นเทศบาลตำบลมะรือโบตก!C19+รือเสาะ!C19+ท้องถิ่นเทศบาลตำบลรือเสาะ!C19+ศรีสาคร!C19+ท้องถิ่นเทศบาลตำบลศรีสาคร!C19+'สุไหงโก-ลก'!C19+'ท้องถิ่นเทศบาลตำบลสุไหงโก-ลก'!C19+สุไหงปาดี!C19+ท้องถิ่นเทศบาลตำบลปะลุรู!C19+จะแนะ!C19+เจาะไอร้อง!C19</f>
        <v>6712</v>
      </c>
      <c r="D19" s="39">
        <f>เมืองนราธิวาส!D19+ท้องถิ่นเทศบาลเมืองนราธิวาส!D19+ตากใบ!D19+ท้องถิ่นเทศบาลเมืองตากใบ!D19+แว้ง!D19+เทศบาลแว้ง!D19+ท้องถิ่นเทศบาลบูเก๊ะตา!D19+สุคิริน!D19+ท้องถิ่นเทศบาลตำบลสุคิริน!D19+บาเจาะ!D19+ท้องถิ่นเทศบาลตำบลบาเจาะ!D19+ท้องถิ่นเทศบาลตำบลต้นไทร!D19+ยี่งอ!D19+ท้องถิ่นเทศบาลตำบลยี่งอ!D19+ระแงะ!D19+ท้องถิ่นเทศบาลตำบลตันหยงมัส!D19+ท้องถิ่นเทศบาลตำบลมะรือโบตก!D19+รือเสาะ!D19+ท้องถิ่นเทศบาลตำบลรือเสาะ!D19+ศรีสาคร!D19+ท้องถิ่นเทศบาลตำบลศรีสาคร!D19+'สุไหงโก-ลก'!D19+'ท้องถิ่นเทศบาลตำบลสุไหงโก-ลก'!D19+สุไหงปาดี!D19+ท้องถิ่นเทศบาลตำบลปะลุรู!D19+จะแนะ!D19+เจาะไอร้อง!D19</f>
        <v>13648</v>
      </c>
    </row>
    <row r="20" spans="1:4" ht="26.25">
      <c r="A20" s="33">
        <v>17</v>
      </c>
      <c r="B20" s="39">
        <f>เมืองนราธิวาส!B20+ท้องถิ่นเทศบาลเมืองนราธิวาส!B20+ตากใบ!B20+ท้องถิ่นเทศบาลเมืองตากใบ!B20+แว้ง!B20+เทศบาลแว้ง!B20+ท้องถิ่นเทศบาลบูเก๊ะตา!B20+สุคิริน!B20+ท้องถิ่นเทศบาลตำบลสุคิริน!B20+บาเจาะ!B20+ท้องถิ่นเทศบาลตำบลบาเจาะ!B20+ท้องถิ่นเทศบาลตำบลต้นไทร!B20+ยี่งอ!B20+ท้องถิ่นเทศบาลตำบลยี่งอ!B20+ระแงะ!B20+ท้องถิ่นเทศบาลตำบลตันหยงมัส!B20+ท้องถิ่นเทศบาลตำบลมะรือโบตก!B20+รือเสาะ!B20+ท้องถิ่นเทศบาลตำบลรือเสาะ!B20+ศรีสาคร!B20+ท้องถิ่นเทศบาลตำบลศรีสาคร!B20+'สุไหงโก-ลก'!B20+'ท้องถิ่นเทศบาลตำบลสุไหงโก-ลก'!B20+สุไหงปาดี!B20+ท้องถิ่นเทศบาลตำบลปะลุรู!B20+จะแนะ!B20+เจาะไอร้อง!B20</f>
        <v>6984</v>
      </c>
      <c r="C20" s="39">
        <f>เมืองนราธิวาส!C20+ท้องถิ่นเทศบาลเมืองนราธิวาส!C20+ตากใบ!C20+ท้องถิ่นเทศบาลเมืองตากใบ!C20+แว้ง!C20+เทศบาลแว้ง!C20+ท้องถิ่นเทศบาลบูเก๊ะตา!C20+สุคิริน!C20+ท้องถิ่นเทศบาลตำบลสุคิริน!C20+บาเจาะ!C20+ท้องถิ่นเทศบาลตำบลบาเจาะ!C20+ท้องถิ่นเทศบาลตำบลต้นไทร!C20+ยี่งอ!C20+ท้องถิ่นเทศบาลตำบลยี่งอ!C20+ระแงะ!C20+ท้องถิ่นเทศบาลตำบลตันหยงมัส!C20+ท้องถิ่นเทศบาลตำบลมะรือโบตก!C20+รือเสาะ!C20+ท้องถิ่นเทศบาลตำบลรือเสาะ!C20+ศรีสาคร!C20+ท้องถิ่นเทศบาลตำบลศรีสาคร!C20+'สุไหงโก-ลก'!C20+'ท้องถิ่นเทศบาลตำบลสุไหงโก-ลก'!C20+สุไหงปาดี!C20+ท้องถิ่นเทศบาลตำบลปะลุรู!C20+จะแนะ!C20+เจาะไอร้อง!C20</f>
        <v>6605</v>
      </c>
      <c r="D20" s="39">
        <f>เมืองนราธิวาส!D20+ท้องถิ่นเทศบาลเมืองนราธิวาส!D20+ตากใบ!D20+ท้องถิ่นเทศบาลเมืองตากใบ!D20+แว้ง!D20+เทศบาลแว้ง!D20+ท้องถิ่นเทศบาลบูเก๊ะตา!D20+สุคิริน!D20+ท้องถิ่นเทศบาลตำบลสุคิริน!D20+บาเจาะ!D20+ท้องถิ่นเทศบาลตำบลบาเจาะ!D20+ท้องถิ่นเทศบาลตำบลต้นไทร!D20+ยี่งอ!D20+ท้องถิ่นเทศบาลตำบลยี่งอ!D20+ระแงะ!D20+ท้องถิ่นเทศบาลตำบลตันหยงมัส!D20+ท้องถิ่นเทศบาลตำบลมะรือโบตก!D20+รือเสาะ!D20+ท้องถิ่นเทศบาลตำบลรือเสาะ!D20+ศรีสาคร!D20+ท้องถิ่นเทศบาลตำบลศรีสาคร!D20+'สุไหงโก-ลก'!D20+'ท้องถิ่นเทศบาลตำบลสุไหงโก-ลก'!D20+สุไหงปาดี!D20+ท้องถิ่นเทศบาลตำบลปะลุรู!D20+จะแนะ!D20+เจาะไอร้อง!D20</f>
        <v>13589</v>
      </c>
    </row>
    <row r="21" spans="1:7" ht="26.25">
      <c r="A21" s="33">
        <v>18</v>
      </c>
      <c r="B21" s="39">
        <f>เมืองนราธิวาส!B21+ท้องถิ่นเทศบาลเมืองนราธิวาส!B21+ตากใบ!B21+ท้องถิ่นเทศบาลเมืองตากใบ!B21+แว้ง!B21+เทศบาลแว้ง!B21+ท้องถิ่นเทศบาลบูเก๊ะตา!B21+สุคิริน!B21+ท้องถิ่นเทศบาลตำบลสุคิริน!B21+บาเจาะ!B21+ท้องถิ่นเทศบาลตำบลบาเจาะ!B21+ท้องถิ่นเทศบาลตำบลต้นไทร!B21+ยี่งอ!B21+ท้องถิ่นเทศบาลตำบลยี่งอ!B21+ระแงะ!B21+ท้องถิ่นเทศบาลตำบลตันหยงมัส!B21+ท้องถิ่นเทศบาลตำบลมะรือโบตก!B21+รือเสาะ!B21+ท้องถิ่นเทศบาลตำบลรือเสาะ!B21+ศรีสาคร!B21+ท้องถิ่นเทศบาลตำบลศรีสาคร!B21+'สุไหงโก-ลก'!B21+'ท้องถิ่นเทศบาลตำบลสุไหงโก-ลก'!B21+สุไหงปาดี!B21+ท้องถิ่นเทศบาลตำบลปะลุรู!B21+จะแนะ!B21+เจาะไอร้อง!B21</f>
        <v>6624</v>
      </c>
      <c r="C21" s="39">
        <f>เมืองนราธิวาส!C21+ท้องถิ่นเทศบาลเมืองนราธิวาส!C21+ตากใบ!C21+ท้องถิ่นเทศบาลเมืองตากใบ!C21+แว้ง!C21+เทศบาลแว้ง!C21+ท้องถิ่นเทศบาลบูเก๊ะตา!C21+สุคิริน!C21+ท้องถิ่นเทศบาลตำบลสุคิริน!C21+บาเจาะ!C21+ท้องถิ่นเทศบาลตำบลบาเจาะ!C21+ท้องถิ่นเทศบาลตำบลต้นไทร!C21+ยี่งอ!C21+ท้องถิ่นเทศบาลตำบลยี่งอ!C21+ระแงะ!C21+ท้องถิ่นเทศบาลตำบลตันหยงมัส!C21+ท้องถิ่นเทศบาลตำบลมะรือโบตก!C21+รือเสาะ!C21+ท้องถิ่นเทศบาลตำบลรือเสาะ!C21+ศรีสาคร!C21+ท้องถิ่นเทศบาลตำบลศรีสาคร!C21+'สุไหงโก-ลก'!C21+'ท้องถิ่นเทศบาลตำบลสุไหงโก-ลก'!C21+สุไหงปาดี!C21+ท้องถิ่นเทศบาลตำบลปะลุรู!C21+จะแนะ!C21+เจาะไอร้อง!C21</f>
        <v>6464</v>
      </c>
      <c r="D21" s="39">
        <f>เมืองนราธิวาส!D21+ท้องถิ่นเทศบาลเมืองนราธิวาส!D21+ตากใบ!D21+ท้องถิ่นเทศบาลเมืองตากใบ!D21+แว้ง!D21+เทศบาลแว้ง!D21+ท้องถิ่นเทศบาลบูเก๊ะตา!D21+สุคิริน!D21+ท้องถิ่นเทศบาลตำบลสุคิริน!D21+บาเจาะ!D21+ท้องถิ่นเทศบาลตำบลบาเจาะ!D21+ท้องถิ่นเทศบาลตำบลต้นไทร!D21+ยี่งอ!D21+ท้องถิ่นเทศบาลตำบลยี่งอ!D21+ระแงะ!D21+ท้องถิ่นเทศบาลตำบลตันหยงมัส!D21+ท้องถิ่นเทศบาลตำบลมะรือโบตก!D21+รือเสาะ!D21+ท้องถิ่นเทศบาลตำบลรือเสาะ!D21+ศรีสาคร!D21+ท้องถิ่นเทศบาลตำบลศรีสาคร!D21+'สุไหงโก-ลก'!D21+'ท้องถิ่นเทศบาลตำบลสุไหงโก-ลก'!D21+สุไหงปาดี!D21+ท้องถิ่นเทศบาลตำบลปะลุรู!D21+จะแนะ!D21+เจาะไอร้อง!D21</f>
        <v>13088</v>
      </c>
      <c r="E21" s="64"/>
      <c r="F21" s="65"/>
      <c r="G21" s="66"/>
    </row>
    <row r="22" spans="1:10" ht="26.25">
      <c r="A22" s="33">
        <v>19</v>
      </c>
      <c r="B22" s="39">
        <f>เมืองนราธิวาส!B22+ท้องถิ่นเทศบาลเมืองนราธิวาส!B22+ตากใบ!B22+ท้องถิ่นเทศบาลเมืองตากใบ!B22+แว้ง!B22+เทศบาลแว้ง!B22+ท้องถิ่นเทศบาลบูเก๊ะตา!B22+สุคิริน!B22+ท้องถิ่นเทศบาลตำบลสุคิริน!B22+บาเจาะ!B22+ท้องถิ่นเทศบาลตำบลบาเจาะ!B22+ท้องถิ่นเทศบาลตำบลต้นไทร!B22+ยี่งอ!B22+ท้องถิ่นเทศบาลตำบลยี่งอ!B22+ระแงะ!B22+ท้องถิ่นเทศบาลตำบลตันหยงมัส!B22+ท้องถิ่นเทศบาลตำบลมะรือโบตก!B22+รือเสาะ!B22+ท้องถิ่นเทศบาลตำบลรือเสาะ!B22+ศรีสาคร!B22+ท้องถิ่นเทศบาลตำบลศรีสาคร!B22+'สุไหงโก-ลก'!B22+'ท้องถิ่นเทศบาลตำบลสุไหงโก-ลก'!B22+สุไหงปาดี!B22+ท้องถิ่นเทศบาลตำบลปะลุรู!B22+จะแนะ!B22+เจาะไอร้อง!B22</f>
        <v>6949</v>
      </c>
      <c r="C22" s="39">
        <f>เมืองนราธิวาส!C22+ท้องถิ่นเทศบาลเมืองนราธิวาส!C22+ตากใบ!C22+ท้องถิ่นเทศบาลเมืองตากใบ!C22+แว้ง!C22+เทศบาลแว้ง!C22+ท้องถิ่นเทศบาลบูเก๊ะตา!C22+สุคิริน!C22+ท้องถิ่นเทศบาลตำบลสุคิริน!C22+บาเจาะ!C22+ท้องถิ่นเทศบาลตำบลบาเจาะ!C22+ท้องถิ่นเทศบาลตำบลต้นไทร!C22+ยี่งอ!C22+ท้องถิ่นเทศบาลตำบลยี่งอ!C22+ระแงะ!C22+ท้องถิ่นเทศบาลตำบลตันหยงมัส!C22+ท้องถิ่นเทศบาลตำบลมะรือโบตก!C22+รือเสาะ!C22+ท้องถิ่นเทศบาลตำบลรือเสาะ!C22+ศรีสาคร!C22+ท้องถิ่นเทศบาลตำบลศรีสาคร!C22+'สุไหงโก-ลก'!C22+'ท้องถิ่นเทศบาลตำบลสุไหงโก-ลก'!C22+สุไหงปาดี!C22+ท้องถิ่นเทศบาลตำบลปะลุรู!C22+จะแนะ!C22+เจาะไอร้อง!C22</f>
        <v>6649</v>
      </c>
      <c r="D22" s="39">
        <f>เมืองนราธิวาส!D22+ท้องถิ่นเทศบาลเมืองนราธิวาส!D22+ตากใบ!D22+ท้องถิ่นเทศบาลเมืองตากใบ!D22+แว้ง!D22+เทศบาลแว้ง!D22+ท้องถิ่นเทศบาลบูเก๊ะตา!D22+สุคิริน!D22+ท้องถิ่นเทศบาลตำบลสุคิริน!D22+บาเจาะ!D22+ท้องถิ่นเทศบาลตำบลบาเจาะ!D22+ท้องถิ่นเทศบาลตำบลต้นไทร!D22+ยี่งอ!D22+ท้องถิ่นเทศบาลตำบลยี่งอ!D22+ระแงะ!D22+ท้องถิ่นเทศบาลตำบลตันหยงมัส!D22+ท้องถิ่นเทศบาลตำบลมะรือโบตก!D22+รือเสาะ!D22+ท้องถิ่นเทศบาลตำบลรือเสาะ!D22+ศรีสาคร!D22+ท้องถิ่นเทศบาลตำบลศรีสาคร!D22+'สุไหงโก-ลก'!D22+'ท้องถิ่นเทศบาลตำบลสุไหงโก-ลก'!D22+สุไหงปาดี!D22+ท้องถิ่นเทศบาลตำบลปะลุรู!D22+จะแนะ!D22+เจาะไอร้อง!D22</f>
        <v>13598</v>
      </c>
      <c r="E22" s="67">
        <f>+B18+B19+B20+B21+B22</f>
        <v>34333</v>
      </c>
      <c r="F22" s="68">
        <f>C18+C19+C20+C21+C22</f>
        <v>32805</v>
      </c>
      <c r="G22" s="69">
        <f>E22+F22</f>
        <v>67138</v>
      </c>
      <c r="H22" s="70" t="s">
        <v>44</v>
      </c>
      <c r="I22" s="71" t="s">
        <v>45</v>
      </c>
      <c r="J22" s="72" t="s">
        <v>4</v>
      </c>
    </row>
    <row r="23" spans="1:4" ht="26.25">
      <c r="A23" s="33">
        <v>20</v>
      </c>
      <c r="B23" s="39">
        <f>เมืองนราธิวาส!B23+ท้องถิ่นเทศบาลเมืองนราธิวาส!B23+ตากใบ!B23+ท้องถิ่นเทศบาลเมืองตากใบ!B23+แว้ง!B23+เทศบาลแว้ง!B23+ท้องถิ่นเทศบาลบูเก๊ะตา!B23+สุคิริน!B23+ท้องถิ่นเทศบาลตำบลสุคิริน!B23+บาเจาะ!B23+ท้องถิ่นเทศบาลตำบลบาเจาะ!B23+ท้องถิ่นเทศบาลตำบลต้นไทร!B23+ยี่งอ!B23+ท้องถิ่นเทศบาลตำบลยี่งอ!B23+ระแงะ!B23+ท้องถิ่นเทศบาลตำบลตันหยงมัส!B23+ท้องถิ่นเทศบาลตำบลมะรือโบตก!B23+รือเสาะ!B23+ท้องถิ่นเทศบาลตำบลรือเสาะ!B23+ศรีสาคร!B23+ท้องถิ่นเทศบาลตำบลศรีสาคร!B23+'สุไหงโก-ลก'!B23+'ท้องถิ่นเทศบาลตำบลสุไหงโก-ลก'!B23+สุไหงปาดี!B23+ท้องถิ่นเทศบาลตำบลปะลุรู!B23+จะแนะ!B23+เจาะไอร้อง!B23</f>
        <v>7159</v>
      </c>
      <c r="C23" s="39">
        <f>เมืองนราธิวาส!C23+ท้องถิ่นเทศบาลเมืองนราธิวาส!C23+ตากใบ!C23+ท้องถิ่นเทศบาลเมืองตากใบ!C23+แว้ง!C23+เทศบาลแว้ง!C23+ท้องถิ่นเทศบาลบูเก๊ะตา!C23+สุคิริน!C23+ท้องถิ่นเทศบาลตำบลสุคิริน!C23+บาเจาะ!C23+ท้องถิ่นเทศบาลตำบลบาเจาะ!C23+ท้องถิ่นเทศบาลตำบลต้นไทร!C23+ยี่งอ!C23+ท้องถิ่นเทศบาลตำบลยี่งอ!C23+ระแงะ!C23+ท้องถิ่นเทศบาลตำบลตันหยงมัส!C23+ท้องถิ่นเทศบาลตำบลมะรือโบตก!C23+รือเสาะ!C23+ท้องถิ่นเทศบาลตำบลรือเสาะ!C23+ศรีสาคร!C23+ท้องถิ่นเทศบาลตำบลศรีสาคร!C23+'สุไหงโก-ลก'!C23+'ท้องถิ่นเทศบาลตำบลสุไหงโก-ลก'!C23+สุไหงปาดี!C23+ท้องถิ่นเทศบาลตำบลปะลุรู!C23+จะแนะ!C23+เจาะไอร้อง!C23</f>
        <v>6871</v>
      </c>
      <c r="D23" s="39">
        <f>เมืองนราธิวาส!D23+ท้องถิ่นเทศบาลเมืองนราธิวาส!D23+ตากใบ!D23+ท้องถิ่นเทศบาลเมืองตากใบ!D23+แว้ง!D23+เทศบาลแว้ง!D23+ท้องถิ่นเทศบาลบูเก๊ะตา!D23+สุคิริน!D23+ท้องถิ่นเทศบาลตำบลสุคิริน!D23+บาเจาะ!D23+ท้องถิ่นเทศบาลตำบลบาเจาะ!D23+ท้องถิ่นเทศบาลตำบลต้นไทร!D23+ยี่งอ!D23+ท้องถิ่นเทศบาลตำบลยี่งอ!D23+ระแงะ!D23+ท้องถิ่นเทศบาลตำบลตันหยงมัส!D23+ท้องถิ่นเทศบาลตำบลมะรือโบตก!D23+รือเสาะ!D23+ท้องถิ่นเทศบาลตำบลรือเสาะ!D23+ศรีสาคร!D23+ท้องถิ่นเทศบาลตำบลศรีสาคร!D23+'สุไหงโก-ลก'!D23+'ท้องถิ่นเทศบาลตำบลสุไหงโก-ลก'!D23+สุไหงปาดี!D23+ท้องถิ่นเทศบาลตำบลปะลุรู!D23+จะแนะ!D23+เจาะไอร้อง!D23</f>
        <v>14030</v>
      </c>
    </row>
    <row r="24" spans="1:4" ht="26.25">
      <c r="A24" s="33">
        <v>21</v>
      </c>
      <c r="B24" s="39">
        <f>เมืองนราธิวาส!B24+ท้องถิ่นเทศบาลเมืองนราธิวาส!B24+ตากใบ!B24+ท้องถิ่นเทศบาลเมืองตากใบ!B24+แว้ง!B24+เทศบาลแว้ง!B24+ท้องถิ่นเทศบาลบูเก๊ะตา!B24+สุคิริน!B24+ท้องถิ่นเทศบาลตำบลสุคิริน!B24+บาเจาะ!B24+ท้องถิ่นเทศบาลตำบลบาเจาะ!B24+ท้องถิ่นเทศบาลตำบลต้นไทร!B24+ยี่งอ!B24+ท้องถิ่นเทศบาลตำบลยี่งอ!B24+ระแงะ!B24+ท้องถิ่นเทศบาลตำบลตันหยงมัส!B24+ท้องถิ่นเทศบาลตำบลมะรือโบตก!B24+รือเสาะ!B24+ท้องถิ่นเทศบาลตำบลรือเสาะ!B24+ศรีสาคร!B24+ท้องถิ่นเทศบาลตำบลศรีสาคร!B24+'สุไหงโก-ลก'!B24+'ท้องถิ่นเทศบาลตำบลสุไหงโก-ลก'!B24+สุไหงปาดี!B24+ท้องถิ่นเทศบาลตำบลปะลุรู!B24+จะแนะ!B24+เจาะไอร้อง!B24</f>
        <v>7063</v>
      </c>
      <c r="C24" s="39">
        <f>เมืองนราธิวาส!C24+ท้องถิ่นเทศบาลเมืองนราธิวาส!C24+ตากใบ!C24+ท้องถิ่นเทศบาลเมืองตากใบ!C24+แว้ง!C24+เทศบาลแว้ง!C24+ท้องถิ่นเทศบาลบูเก๊ะตา!C24+สุคิริน!C24+ท้องถิ่นเทศบาลตำบลสุคิริน!C24+บาเจาะ!C24+ท้องถิ่นเทศบาลตำบลบาเจาะ!C24+ท้องถิ่นเทศบาลตำบลต้นไทร!C24+ยี่งอ!C24+ท้องถิ่นเทศบาลตำบลยี่งอ!C24+ระแงะ!C24+ท้องถิ่นเทศบาลตำบลตันหยงมัส!C24+ท้องถิ่นเทศบาลตำบลมะรือโบตก!C24+รือเสาะ!C24+ท้องถิ่นเทศบาลตำบลรือเสาะ!C24+ศรีสาคร!C24+ท้องถิ่นเทศบาลตำบลศรีสาคร!C24+'สุไหงโก-ลก'!C24+'ท้องถิ่นเทศบาลตำบลสุไหงโก-ลก'!C24+สุไหงปาดี!C24+ท้องถิ่นเทศบาลตำบลปะลุรู!C24+จะแนะ!C24+เจาะไอร้อง!C24</f>
        <v>6724</v>
      </c>
      <c r="D24" s="39">
        <f>เมืองนราธิวาส!D24+ท้องถิ่นเทศบาลเมืองนราธิวาส!D24+ตากใบ!D24+ท้องถิ่นเทศบาลเมืองตากใบ!D24+แว้ง!D24+เทศบาลแว้ง!D24+ท้องถิ่นเทศบาลบูเก๊ะตา!D24+สุคิริน!D24+ท้องถิ่นเทศบาลตำบลสุคิริน!D24+บาเจาะ!D24+ท้องถิ่นเทศบาลตำบลบาเจาะ!D24+ท้องถิ่นเทศบาลตำบลต้นไทร!D24+ยี่งอ!D24+ท้องถิ่นเทศบาลตำบลยี่งอ!D24+ระแงะ!D24+ท้องถิ่นเทศบาลตำบลตันหยงมัส!D24+ท้องถิ่นเทศบาลตำบลมะรือโบตก!D24+รือเสาะ!D24+ท้องถิ่นเทศบาลตำบลรือเสาะ!D24+ศรีสาคร!D24+ท้องถิ่นเทศบาลตำบลศรีสาคร!D24+'สุไหงโก-ลก'!D24+'ท้องถิ่นเทศบาลตำบลสุไหงโก-ลก'!D24+สุไหงปาดี!D24+ท้องถิ่นเทศบาลตำบลปะลุรู!D24+จะแนะ!D24+เจาะไอร้อง!D24</f>
        <v>13787</v>
      </c>
    </row>
    <row r="25" spans="1:4" ht="26.25">
      <c r="A25" s="33">
        <v>22</v>
      </c>
      <c r="B25" s="39">
        <f>เมืองนราธิวาส!B25+ท้องถิ่นเทศบาลเมืองนราธิวาส!B25+ตากใบ!B25+ท้องถิ่นเทศบาลเมืองตากใบ!B25+แว้ง!B25+เทศบาลแว้ง!B25+ท้องถิ่นเทศบาลบูเก๊ะตา!B25+สุคิริน!B25+ท้องถิ่นเทศบาลตำบลสุคิริน!B25+บาเจาะ!B25+ท้องถิ่นเทศบาลตำบลบาเจาะ!B25+ท้องถิ่นเทศบาลตำบลต้นไทร!B25+ยี่งอ!B25+ท้องถิ่นเทศบาลตำบลยี่งอ!B25+ระแงะ!B25+ท้องถิ่นเทศบาลตำบลตันหยงมัส!B25+ท้องถิ่นเทศบาลตำบลมะรือโบตก!B25+รือเสาะ!B25+ท้องถิ่นเทศบาลตำบลรือเสาะ!B25+ศรีสาคร!B25+ท้องถิ่นเทศบาลตำบลศรีสาคร!B25+'สุไหงโก-ลก'!B25+'ท้องถิ่นเทศบาลตำบลสุไหงโก-ลก'!B25+สุไหงปาดี!B25+ท้องถิ่นเทศบาลตำบลปะลุรู!B25+จะแนะ!B25+เจาะไอร้อง!B25</f>
        <v>7039</v>
      </c>
      <c r="C25" s="39">
        <f>เมืองนราธิวาส!C25+ท้องถิ่นเทศบาลเมืองนราธิวาส!C25+ตากใบ!C25+ท้องถิ่นเทศบาลเมืองตากใบ!C25+แว้ง!C25+เทศบาลแว้ง!C25+ท้องถิ่นเทศบาลบูเก๊ะตา!C25+สุคิริน!C25+ท้องถิ่นเทศบาลตำบลสุคิริน!C25+บาเจาะ!C25+ท้องถิ่นเทศบาลตำบลบาเจาะ!C25+ท้องถิ่นเทศบาลตำบลต้นไทร!C25+ยี่งอ!C25+ท้องถิ่นเทศบาลตำบลยี่งอ!C25+ระแงะ!C25+ท้องถิ่นเทศบาลตำบลตันหยงมัส!C25+ท้องถิ่นเทศบาลตำบลมะรือโบตก!C25+รือเสาะ!C25+ท้องถิ่นเทศบาลตำบลรือเสาะ!C25+ศรีสาคร!C25+ท้องถิ่นเทศบาลตำบลศรีสาคร!C25+'สุไหงโก-ลก'!C25+'ท้องถิ่นเทศบาลตำบลสุไหงโก-ลก'!C25+สุไหงปาดี!C25+ท้องถิ่นเทศบาลตำบลปะลุรู!C25+จะแนะ!C25+เจาะไอร้อง!C25</f>
        <v>6749</v>
      </c>
      <c r="D25" s="39">
        <f>เมืองนราธิวาส!D25+ท้องถิ่นเทศบาลเมืองนราธิวาส!D25+ตากใบ!D25+ท้องถิ่นเทศบาลเมืองตากใบ!D25+แว้ง!D25+เทศบาลแว้ง!D25+ท้องถิ่นเทศบาลบูเก๊ะตา!D25+สุคิริน!D25+ท้องถิ่นเทศบาลตำบลสุคิริน!D25+บาเจาะ!D25+ท้องถิ่นเทศบาลตำบลบาเจาะ!D25+ท้องถิ่นเทศบาลตำบลต้นไทร!D25+ยี่งอ!D25+ท้องถิ่นเทศบาลตำบลยี่งอ!D25+ระแงะ!D25+ท้องถิ่นเทศบาลตำบลตันหยงมัส!D25+ท้องถิ่นเทศบาลตำบลมะรือโบตก!D25+รือเสาะ!D25+ท้องถิ่นเทศบาลตำบลรือเสาะ!D25+ศรีสาคร!D25+ท้องถิ่นเทศบาลตำบลศรีสาคร!D25+'สุไหงโก-ลก'!D25+'ท้องถิ่นเทศบาลตำบลสุไหงโก-ลก'!D25+สุไหงปาดี!D25+ท้องถิ่นเทศบาลตำบลปะลุรู!D25+จะแนะ!D25+เจาะไอร้อง!D25</f>
        <v>13788</v>
      </c>
    </row>
    <row r="26" spans="1:7" ht="26.25">
      <c r="A26" s="33">
        <v>23</v>
      </c>
      <c r="B26" s="39">
        <f>เมืองนราธิวาส!B26+ท้องถิ่นเทศบาลเมืองนราธิวาส!B26+ตากใบ!B26+ท้องถิ่นเทศบาลเมืองตากใบ!B26+แว้ง!B26+เทศบาลแว้ง!B26+ท้องถิ่นเทศบาลบูเก๊ะตา!B26+สุคิริน!B26+ท้องถิ่นเทศบาลตำบลสุคิริน!B26+บาเจาะ!B26+ท้องถิ่นเทศบาลตำบลบาเจาะ!B26+ท้องถิ่นเทศบาลตำบลต้นไทร!B26+ยี่งอ!B26+ท้องถิ่นเทศบาลตำบลยี่งอ!B26+ระแงะ!B26+ท้องถิ่นเทศบาลตำบลตันหยงมัส!B26+ท้องถิ่นเทศบาลตำบลมะรือโบตก!B26+รือเสาะ!B26+ท้องถิ่นเทศบาลตำบลรือเสาะ!B26+ศรีสาคร!B26+ท้องถิ่นเทศบาลตำบลศรีสาคร!B26+'สุไหงโก-ลก'!B26+'ท้องถิ่นเทศบาลตำบลสุไหงโก-ลก'!B26+สุไหงปาดี!B26+ท้องถิ่นเทศบาลตำบลปะลุรู!B26+จะแนะ!B26+เจาะไอร้อง!B26</f>
        <v>7089</v>
      </c>
      <c r="C26" s="39">
        <f>เมืองนราธิวาส!C26+ท้องถิ่นเทศบาลเมืองนราธิวาส!C26+ตากใบ!C26+ท้องถิ่นเทศบาลเมืองตากใบ!C26+แว้ง!C26+เทศบาลแว้ง!C26+ท้องถิ่นเทศบาลบูเก๊ะตา!C26+สุคิริน!C26+ท้องถิ่นเทศบาลตำบลสุคิริน!C26+บาเจาะ!C26+ท้องถิ่นเทศบาลตำบลบาเจาะ!C26+ท้องถิ่นเทศบาลตำบลต้นไทร!C26+ยี่งอ!C26+ท้องถิ่นเทศบาลตำบลยี่งอ!C26+ระแงะ!C26+ท้องถิ่นเทศบาลตำบลตันหยงมัส!C26+ท้องถิ่นเทศบาลตำบลมะรือโบตก!C26+รือเสาะ!C26+ท้องถิ่นเทศบาลตำบลรือเสาะ!C26+ศรีสาคร!C26+ท้องถิ่นเทศบาลตำบลศรีสาคร!C26+'สุไหงโก-ลก'!C26+'ท้องถิ่นเทศบาลตำบลสุไหงโก-ลก'!C26+สุไหงปาดี!C26+ท้องถิ่นเทศบาลตำบลปะลุรู!C26+จะแนะ!C26+เจาะไอร้อง!C26</f>
        <v>6571</v>
      </c>
      <c r="D26" s="39">
        <f>เมืองนราธิวาส!D26+ท้องถิ่นเทศบาลเมืองนราธิวาส!D26+ตากใบ!D26+ท้องถิ่นเทศบาลเมืองตากใบ!D26+แว้ง!D26+เทศบาลแว้ง!D26+ท้องถิ่นเทศบาลบูเก๊ะตา!D26+สุคิริน!D26+ท้องถิ่นเทศบาลตำบลสุคิริน!D26+บาเจาะ!D26+ท้องถิ่นเทศบาลตำบลบาเจาะ!D26+ท้องถิ่นเทศบาลตำบลต้นไทร!D26+ยี่งอ!D26+ท้องถิ่นเทศบาลตำบลยี่งอ!D26+ระแงะ!D26+ท้องถิ่นเทศบาลตำบลตันหยงมัส!D26+ท้องถิ่นเทศบาลตำบลมะรือโบตก!D26+รือเสาะ!D26+ท้องถิ่นเทศบาลตำบลรือเสาะ!D26+ศรีสาคร!D26+ท้องถิ่นเทศบาลตำบลศรีสาคร!D26+'สุไหงโก-ลก'!D26+'ท้องถิ่นเทศบาลตำบลสุไหงโก-ลก'!D26+สุไหงปาดี!D26+ท้องถิ่นเทศบาลตำบลปะลุรู!D26+จะแนะ!D26+เจาะไอร้อง!D26</f>
        <v>13660</v>
      </c>
      <c r="E26" s="64"/>
      <c r="F26" s="65"/>
      <c r="G26" s="66"/>
    </row>
    <row r="27" spans="1:10" ht="26.25">
      <c r="A27" s="33">
        <v>24</v>
      </c>
      <c r="B27" s="39">
        <f>เมืองนราธิวาส!B27+ท้องถิ่นเทศบาลเมืองนราธิวาส!B27+ตากใบ!B27+ท้องถิ่นเทศบาลเมืองตากใบ!B27+แว้ง!B27+เทศบาลแว้ง!B27+ท้องถิ่นเทศบาลบูเก๊ะตา!B27+สุคิริน!B27+ท้องถิ่นเทศบาลตำบลสุคิริน!B27+บาเจาะ!B27+ท้องถิ่นเทศบาลตำบลบาเจาะ!B27+ท้องถิ่นเทศบาลตำบลต้นไทร!B27+ยี่งอ!B27+ท้องถิ่นเทศบาลตำบลยี่งอ!B27+ระแงะ!B27+ท้องถิ่นเทศบาลตำบลตันหยงมัส!B27+ท้องถิ่นเทศบาลตำบลมะรือโบตก!B27+รือเสาะ!B27+ท้องถิ่นเทศบาลตำบลรือเสาะ!B27+ศรีสาคร!B27+ท้องถิ่นเทศบาลตำบลศรีสาคร!B27+'สุไหงโก-ลก'!B27+'ท้องถิ่นเทศบาลตำบลสุไหงโก-ลก'!B27+สุไหงปาดี!B27+ท้องถิ่นเทศบาลตำบลปะลุรู!B27+จะแนะ!B27+เจาะไอร้อง!B27</f>
        <v>7035</v>
      </c>
      <c r="C27" s="39">
        <f>เมืองนราธิวาส!C27+ท้องถิ่นเทศบาลเมืองนราธิวาส!C27+ตากใบ!C27+ท้องถิ่นเทศบาลเมืองตากใบ!C27+แว้ง!C27+เทศบาลแว้ง!C27+ท้องถิ่นเทศบาลบูเก๊ะตา!C27+สุคิริน!C27+ท้องถิ่นเทศบาลตำบลสุคิริน!C27+บาเจาะ!C27+ท้องถิ่นเทศบาลตำบลบาเจาะ!C27+ท้องถิ่นเทศบาลตำบลต้นไทร!C27+ยี่งอ!C27+ท้องถิ่นเทศบาลตำบลยี่งอ!C27+ระแงะ!C27+ท้องถิ่นเทศบาลตำบลตันหยงมัส!C27+ท้องถิ่นเทศบาลตำบลมะรือโบตก!C27+รือเสาะ!C27+ท้องถิ่นเทศบาลตำบลรือเสาะ!C27+ศรีสาคร!C27+ท้องถิ่นเทศบาลตำบลศรีสาคร!C27+'สุไหงโก-ลก'!C27+'ท้องถิ่นเทศบาลตำบลสุไหงโก-ลก'!C27+สุไหงปาดี!C27+ท้องถิ่นเทศบาลตำบลปะลุรู!C27+จะแนะ!C27+เจาะไอร้อง!C27</f>
        <v>6614</v>
      </c>
      <c r="D27" s="39">
        <f>เมืองนราธิวาส!D27+ท้องถิ่นเทศบาลเมืองนราธิวาส!D27+ตากใบ!D27+ท้องถิ่นเทศบาลเมืองตากใบ!D27+แว้ง!D27+เทศบาลแว้ง!D27+ท้องถิ่นเทศบาลบูเก๊ะตา!D27+สุคิริน!D27+ท้องถิ่นเทศบาลตำบลสุคิริน!D27+บาเจาะ!D27+ท้องถิ่นเทศบาลตำบลบาเจาะ!D27+ท้องถิ่นเทศบาลตำบลต้นไทร!D27+ยี่งอ!D27+ท้องถิ่นเทศบาลตำบลยี่งอ!D27+ระแงะ!D27+ท้องถิ่นเทศบาลตำบลตันหยงมัส!D27+ท้องถิ่นเทศบาลตำบลมะรือโบตก!D27+รือเสาะ!D27+ท้องถิ่นเทศบาลตำบลรือเสาะ!D27+ศรีสาคร!D27+ท้องถิ่นเทศบาลตำบลศรีสาคร!D27+'สุไหงโก-ลก'!D27+'ท้องถิ่นเทศบาลตำบลสุไหงโก-ลก'!D27+สุไหงปาดี!D27+ท้องถิ่นเทศบาลตำบลปะลุรู!D27+จะแนะ!D27+เจาะไอร้อง!D27</f>
        <v>13649</v>
      </c>
      <c r="E27" s="67">
        <f>+B23+B24+B25+B26+B27</f>
        <v>35385</v>
      </c>
      <c r="F27" s="68">
        <f>+C23+C24+C25+C26+C27</f>
        <v>33529</v>
      </c>
      <c r="G27" s="69">
        <f>E27+F27</f>
        <v>68914</v>
      </c>
      <c r="H27" s="70" t="s">
        <v>46</v>
      </c>
      <c r="I27" s="71" t="s">
        <v>47</v>
      </c>
      <c r="J27" s="72" t="s">
        <v>4</v>
      </c>
    </row>
    <row r="28" spans="1:4" ht="26.25">
      <c r="A28" s="33">
        <v>25</v>
      </c>
      <c r="B28" s="39">
        <f>เมืองนราธิวาส!B28+ท้องถิ่นเทศบาลเมืองนราธิวาส!B28+ตากใบ!B28+ท้องถิ่นเทศบาลเมืองตากใบ!B28+แว้ง!B28+เทศบาลแว้ง!B28+ท้องถิ่นเทศบาลบูเก๊ะตา!B28+สุคิริน!B28+ท้องถิ่นเทศบาลตำบลสุคิริน!B28+บาเจาะ!B28+ท้องถิ่นเทศบาลตำบลบาเจาะ!B28+ท้องถิ่นเทศบาลตำบลต้นไทร!B28+ยี่งอ!B28+ท้องถิ่นเทศบาลตำบลยี่งอ!B28+ระแงะ!B28+ท้องถิ่นเทศบาลตำบลตันหยงมัส!B28+ท้องถิ่นเทศบาลตำบลมะรือโบตก!B28+รือเสาะ!B28+ท้องถิ่นเทศบาลตำบลรือเสาะ!B28+ศรีสาคร!B28+ท้องถิ่นเทศบาลตำบลศรีสาคร!B28+'สุไหงโก-ลก'!B28+'ท้องถิ่นเทศบาลตำบลสุไหงโก-ลก'!B28+สุไหงปาดี!B28+ท้องถิ่นเทศบาลตำบลปะลุรู!B28+จะแนะ!B28+เจาะไอร้อง!B28</f>
        <v>6824</v>
      </c>
      <c r="C28" s="39">
        <f>เมืองนราธิวาส!C28+ท้องถิ่นเทศบาลเมืองนราธิวาส!C28+ตากใบ!C28+ท้องถิ่นเทศบาลเมืองตากใบ!C28+แว้ง!C28+เทศบาลแว้ง!C28+ท้องถิ่นเทศบาลบูเก๊ะตา!C28+สุคิริน!C28+ท้องถิ่นเทศบาลตำบลสุคิริน!C28+บาเจาะ!C28+ท้องถิ่นเทศบาลตำบลบาเจาะ!C28+ท้องถิ่นเทศบาลตำบลต้นไทร!C28+ยี่งอ!C28+ท้องถิ่นเทศบาลตำบลยี่งอ!C28+ระแงะ!C28+ท้องถิ่นเทศบาลตำบลตันหยงมัส!C28+ท้องถิ่นเทศบาลตำบลมะรือโบตก!C28+รือเสาะ!C28+ท้องถิ่นเทศบาลตำบลรือเสาะ!C28+ศรีสาคร!C28+ท้องถิ่นเทศบาลตำบลศรีสาคร!C28+'สุไหงโก-ลก'!C28+'ท้องถิ่นเทศบาลตำบลสุไหงโก-ลก'!C28+สุไหงปาดี!C28+ท้องถิ่นเทศบาลตำบลปะลุรู!C28+จะแนะ!C28+เจาะไอร้อง!C28</f>
        <v>6560</v>
      </c>
      <c r="D28" s="39">
        <f>เมืองนราธิวาส!D28+ท้องถิ่นเทศบาลเมืองนราธิวาส!D28+ตากใบ!D28+ท้องถิ่นเทศบาลเมืองตากใบ!D28+แว้ง!D28+เทศบาลแว้ง!D28+ท้องถิ่นเทศบาลบูเก๊ะตา!D28+สุคิริน!D28+ท้องถิ่นเทศบาลตำบลสุคิริน!D28+บาเจาะ!D28+ท้องถิ่นเทศบาลตำบลบาเจาะ!D28+ท้องถิ่นเทศบาลตำบลต้นไทร!D28+ยี่งอ!D28+ท้องถิ่นเทศบาลตำบลยี่งอ!D28+ระแงะ!D28+ท้องถิ่นเทศบาลตำบลตันหยงมัส!D28+ท้องถิ่นเทศบาลตำบลมะรือโบตก!D28+รือเสาะ!D28+ท้องถิ่นเทศบาลตำบลรือเสาะ!D28+ศรีสาคร!D28+ท้องถิ่นเทศบาลตำบลศรีสาคร!D28+'สุไหงโก-ลก'!D28+'ท้องถิ่นเทศบาลตำบลสุไหงโก-ลก'!D28+สุไหงปาดี!D28+ท้องถิ่นเทศบาลตำบลปะลุรู!D28+จะแนะ!D28+เจาะไอร้อง!D28</f>
        <v>13384</v>
      </c>
    </row>
    <row r="29" spans="1:4" ht="26.25">
      <c r="A29" s="33">
        <v>26</v>
      </c>
      <c r="B29" s="39">
        <f>เมืองนราธิวาส!B29+ท้องถิ่นเทศบาลเมืองนราธิวาส!B29+ตากใบ!B29+ท้องถิ่นเทศบาลเมืองตากใบ!B29+แว้ง!B29+เทศบาลแว้ง!B29+ท้องถิ่นเทศบาลบูเก๊ะตา!B29+สุคิริน!B29+ท้องถิ่นเทศบาลตำบลสุคิริน!B29+บาเจาะ!B29+ท้องถิ่นเทศบาลตำบลบาเจาะ!B29+ท้องถิ่นเทศบาลตำบลต้นไทร!B29+ยี่งอ!B29+ท้องถิ่นเทศบาลตำบลยี่งอ!B29+ระแงะ!B29+ท้องถิ่นเทศบาลตำบลตันหยงมัส!B29+ท้องถิ่นเทศบาลตำบลมะรือโบตก!B29+รือเสาะ!B29+ท้องถิ่นเทศบาลตำบลรือเสาะ!B29+ศรีสาคร!B29+ท้องถิ่นเทศบาลตำบลศรีสาคร!B29+'สุไหงโก-ลก'!B29+'ท้องถิ่นเทศบาลตำบลสุไหงโก-ลก'!B29+สุไหงปาดี!B29+ท้องถิ่นเทศบาลตำบลปะลุรู!B29+จะแนะ!B29+เจาะไอร้อง!B29</f>
        <v>6544</v>
      </c>
      <c r="C29" s="39">
        <f>เมืองนราธิวาส!C29+ท้องถิ่นเทศบาลเมืองนราธิวาส!C29+ตากใบ!C29+ท้องถิ่นเทศบาลเมืองตากใบ!C29+แว้ง!C29+เทศบาลแว้ง!C29+ท้องถิ่นเทศบาลบูเก๊ะตา!C29+สุคิริน!C29+ท้องถิ่นเทศบาลตำบลสุคิริน!C29+บาเจาะ!C29+ท้องถิ่นเทศบาลตำบลบาเจาะ!C29+ท้องถิ่นเทศบาลตำบลต้นไทร!C29+ยี่งอ!C29+ท้องถิ่นเทศบาลตำบลยี่งอ!C29+ระแงะ!C29+ท้องถิ่นเทศบาลตำบลตันหยงมัส!C29+ท้องถิ่นเทศบาลตำบลมะรือโบตก!C29+รือเสาะ!C29+ท้องถิ่นเทศบาลตำบลรือเสาะ!C29+ศรีสาคร!C29+ท้องถิ่นเทศบาลตำบลศรีสาคร!C29+'สุไหงโก-ลก'!C29+'ท้องถิ่นเทศบาลตำบลสุไหงโก-ลก'!C29+สุไหงปาดี!C29+ท้องถิ่นเทศบาลตำบลปะลุรู!C29+จะแนะ!C29+เจาะไอร้อง!C29</f>
        <v>6274</v>
      </c>
      <c r="D29" s="39">
        <f>เมืองนราธิวาส!D29+ท้องถิ่นเทศบาลเมืองนราธิวาส!D29+ตากใบ!D29+ท้องถิ่นเทศบาลเมืองตากใบ!D29+แว้ง!D29+เทศบาลแว้ง!D29+ท้องถิ่นเทศบาลบูเก๊ะตา!D29+สุคิริน!D29+ท้องถิ่นเทศบาลตำบลสุคิริน!D29+บาเจาะ!D29+ท้องถิ่นเทศบาลตำบลบาเจาะ!D29+ท้องถิ่นเทศบาลตำบลต้นไทร!D29+ยี่งอ!D29+ท้องถิ่นเทศบาลตำบลยี่งอ!D29+ระแงะ!D29+ท้องถิ่นเทศบาลตำบลตันหยงมัส!D29+ท้องถิ่นเทศบาลตำบลมะรือโบตก!D29+รือเสาะ!D29+ท้องถิ่นเทศบาลตำบลรือเสาะ!D29+ศรีสาคร!D29+ท้องถิ่นเทศบาลตำบลศรีสาคร!D29+'สุไหงโก-ลก'!D29+'ท้องถิ่นเทศบาลตำบลสุไหงโก-ลก'!D29+สุไหงปาดี!D29+ท้องถิ่นเทศบาลตำบลปะลุรู!D29+จะแนะ!D29+เจาะไอร้อง!D29</f>
        <v>12818</v>
      </c>
    </row>
    <row r="30" spans="1:4" ht="26.25">
      <c r="A30" s="33">
        <v>27</v>
      </c>
      <c r="B30" s="39">
        <f>เมืองนราธิวาส!B30+ท้องถิ่นเทศบาลเมืองนราธิวาส!B30+ตากใบ!B30+ท้องถิ่นเทศบาลเมืองตากใบ!B30+แว้ง!B30+เทศบาลแว้ง!B30+ท้องถิ่นเทศบาลบูเก๊ะตา!B30+สุคิริน!B30+ท้องถิ่นเทศบาลตำบลสุคิริน!B30+บาเจาะ!B30+ท้องถิ่นเทศบาลตำบลบาเจาะ!B30+ท้องถิ่นเทศบาลตำบลต้นไทร!B30+ยี่งอ!B30+ท้องถิ่นเทศบาลตำบลยี่งอ!B30+ระแงะ!B30+ท้องถิ่นเทศบาลตำบลตันหยงมัส!B30+ท้องถิ่นเทศบาลตำบลมะรือโบตก!B30+รือเสาะ!B30+ท้องถิ่นเทศบาลตำบลรือเสาะ!B30+ศรีสาคร!B30+ท้องถิ่นเทศบาลตำบลศรีสาคร!B30+'สุไหงโก-ลก'!B30+'ท้องถิ่นเทศบาลตำบลสุไหงโก-ลก'!B30+สุไหงปาดี!B30+ท้องถิ่นเทศบาลตำบลปะลุรู!B30+จะแนะ!B30+เจาะไอร้อง!B30</f>
        <v>6908</v>
      </c>
      <c r="C30" s="39">
        <f>เมืองนราธิวาส!C30+ท้องถิ่นเทศบาลเมืองนราธิวาส!C30+ตากใบ!C30+ท้องถิ่นเทศบาลเมืองตากใบ!C30+แว้ง!C30+เทศบาลแว้ง!C30+ท้องถิ่นเทศบาลบูเก๊ะตา!C30+สุคิริน!C30+ท้องถิ่นเทศบาลตำบลสุคิริน!C30+บาเจาะ!C30+ท้องถิ่นเทศบาลตำบลบาเจาะ!C30+ท้องถิ่นเทศบาลตำบลต้นไทร!C30+ยี่งอ!C30+ท้องถิ่นเทศบาลตำบลยี่งอ!C30+ระแงะ!C30+ท้องถิ่นเทศบาลตำบลตันหยงมัส!C30+ท้องถิ่นเทศบาลตำบลมะรือโบตก!C30+รือเสาะ!C30+ท้องถิ่นเทศบาลตำบลรือเสาะ!C30+ศรีสาคร!C30+ท้องถิ่นเทศบาลตำบลศรีสาคร!C30+'สุไหงโก-ลก'!C30+'ท้องถิ่นเทศบาลตำบลสุไหงโก-ลก'!C30+สุไหงปาดี!C30+ท้องถิ่นเทศบาลตำบลปะลุรู!C30+จะแนะ!C30+เจาะไอร้อง!C30</f>
        <v>6889</v>
      </c>
      <c r="D30" s="39">
        <f>เมืองนราธิวาส!D30+ท้องถิ่นเทศบาลเมืองนราธิวาส!D30+ตากใบ!D30+ท้องถิ่นเทศบาลเมืองตากใบ!D30+แว้ง!D30+เทศบาลแว้ง!D30+ท้องถิ่นเทศบาลบูเก๊ะตา!D30+สุคิริน!D30+ท้องถิ่นเทศบาลตำบลสุคิริน!D30+บาเจาะ!D30+ท้องถิ่นเทศบาลตำบลบาเจาะ!D30+ท้องถิ่นเทศบาลตำบลต้นไทร!D30+ยี่งอ!D30+ท้องถิ่นเทศบาลตำบลยี่งอ!D30+ระแงะ!D30+ท้องถิ่นเทศบาลตำบลตันหยงมัส!D30+ท้องถิ่นเทศบาลตำบลมะรือโบตก!D30+รือเสาะ!D30+ท้องถิ่นเทศบาลตำบลรือเสาะ!D30+ศรีสาคร!D30+ท้องถิ่นเทศบาลตำบลศรีสาคร!D30+'สุไหงโก-ลก'!D30+'ท้องถิ่นเทศบาลตำบลสุไหงโก-ลก'!D30+สุไหงปาดี!D30+ท้องถิ่นเทศบาลตำบลปะลุรู!D30+จะแนะ!D30+เจาะไอร้อง!D30</f>
        <v>13797</v>
      </c>
    </row>
    <row r="31" spans="1:7" ht="26.25">
      <c r="A31" s="33">
        <v>28</v>
      </c>
      <c r="B31" s="39">
        <f>เมืองนราธิวาส!B31+ท้องถิ่นเทศบาลเมืองนราธิวาส!B31+ตากใบ!B31+ท้องถิ่นเทศบาลเมืองตากใบ!B31+แว้ง!B31+เทศบาลแว้ง!B31+ท้องถิ่นเทศบาลบูเก๊ะตา!B31+สุคิริน!B31+ท้องถิ่นเทศบาลตำบลสุคิริน!B31+บาเจาะ!B31+ท้องถิ่นเทศบาลตำบลบาเจาะ!B31+ท้องถิ่นเทศบาลตำบลต้นไทร!B31+ยี่งอ!B31+ท้องถิ่นเทศบาลตำบลยี่งอ!B31+ระแงะ!B31+ท้องถิ่นเทศบาลตำบลตันหยงมัส!B31+ท้องถิ่นเทศบาลตำบลมะรือโบตก!B31+รือเสาะ!B31+ท้องถิ่นเทศบาลตำบลรือเสาะ!B31+ศรีสาคร!B31+ท้องถิ่นเทศบาลตำบลศรีสาคร!B31+'สุไหงโก-ลก'!B31+'ท้องถิ่นเทศบาลตำบลสุไหงโก-ลก'!B31+สุไหงปาดี!B31+ท้องถิ่นเทศบาลตำบลปะลุรู!B31+จะแนะ!B31+เจาะไอร้อง!B31</f>
        <v>6499</v>
      </c>
      <c r="C31" s="39">
        <f>เมืองนราธิวาส!C31+ท้องถิ่นเทศบาลเมืองนราธิวาส!C31+ตากใบ!C31+ท้องถิ่นเทศบาลเมืองตากใบ!C31+แว้ง!C31+เทศบาลแว้ง!C31+ท้องถิ่นเทศบาลบูเก๊ะตา!C31+สุคิริน!C31+ท้องถิ่นเทศบาลตำบลสุคิริน!C31+บาเจาะ!C31+ท้องถิ่นเทศบาลตำบลบาเจาะ!C31+ท้องถิ่นเทศบาลตำบลต้นไทร!C31+ยี่งอ!C31+ท้องถิ่นเทศบาลตำบลยี่งอ!C31+ระแงะ!C31+ท้องถิ่นเทศบาลตำบลตันหยงมัส!C31+ท้องถิ่นเทศบาลตำบลมะรือโบตก!C31+รือเสาะ!C31+ท้องถิ่นเทศบาลตำบลรือเสาะ!C31+ศรีสาคร!C31+ท้องถิ่นเทศบาลตำบลศรีสาคร!C31+'สุไหงโก-ลก'!C31+'ท้องถิ่นเทศบาลตำบลสุไหงโก-ลก'!C31+สุไหงปาดี!C31+ท้องถิ่นเทศบาลตำบลปะลุรู!C31+จะแนะ!C31+เจาะไอร้อง!C31</f>
        <v>6350</v>
      </c>
      <c r="D31" s="39">
        <f>เมืองนราธิวาส!D31+ท้องถิ่นเทศบาลเมืองนราธิวาส!D31+ตากใบ!D31+ท้องถิ่นเทศบาลเมืองตากใบ!D31+แว้ง!D31+เทศบาลแว้ง!D31+ท้องถิ่นเทศบาลบูเก๊ะตา!D31+สุคิริน!D31+ท้องถิ่นเทศบาลตำบลสุคิริน!D31+บาเจาะ!D31+ท้องถิ่นเทศบาลตำบลบาเจาะ!D31+ท้องถิ่นเทศบาลตำบลต้นไทร!D31+ยี่งอ!D31+ท้องถิ่นเทศบาลตำบลยี่งอ!D31+ระแงะ!D31+ท้องถิ่นเทศบาลตำบลตันหยงมัส!D31+ท้องถิ่นเทศบาลตำบลมะรือโบตก!D31+รือเสาะ!D31+ท้องถิ่นเทศบาลตำบลรือเสาะ!D31+ศรีสาคร!D31+ท้องถิ่นเทศบาลตำบลศรีสาคร!D31+'สุไหงโก-ลก'!D31+'ท้องถิ่นเทศบาลตำบลสุไหงโก-ลก'!D31+สุไหงปาดี!D31+ท้องถิ่นเทศบาลตำบลปะลุรู!D31+จะแนะ!D31+เจาะไอร้อง!D31</f>
        <v>12849</v>
      </c>
      <c r="E31" s="64"/>
      <c r="F31" s="65"/>
      <c r="G31" s="66"/>
    </row>
    <row r="32" spans="1:10" ht="26.25">
      <c r="A32" s="33">
        <v>29</v>
      </c>
      <c r="B32" s="39">
        <f>เมืองนราธิวาส!B32+ท้องถิ่นเทศบาลเมืองนราธิวาส!B32+ตากใบ!B32+ท้องถิ่นเทศบาลเมืองตากใบ!B32+แว้ง!B32+เทศบาลแว้ง!B32+ท้องถิ่นเทศบาลบูเก๊ะตา!B32+สุคิริน!B32+ท้องถิ่นเทศบาลตำบลสุคิริน!B32+บาเจาะ!B32+ท้องถิ่นเทศบาลตำบลบาเจาะ!B32+ท้องถิ่นเทศบาลตำบลต้นไทร!B32+ยี่งอ!B32+ท้องถิ่นเทศบาลตำบลยี่งอ!B32+ระแงะ!B32+ท้องถิ่นเทศบาลตำบลตันหยงมัส!B32+ท้องถิ่นเทศบาลตำบลมะรือโบตก!B32+รือเสาะ!B32+ท้องถิ่นเทศบาลตำบลรือเสาะ!B32+ศรีสาคร!B32+ท้องถิ่นเทศบาลตำบลศรีสาคร!B32+'สุไหงโก-ลก'!B32+'ท้องถิ่นเทศบาลตำบลสุไหงโก-ลก'!B32+สุไหงปาดี!B32+ท้องถิ่นเทศบาลตำบลปะลุรู!B32+จะแนะ!B32+เจาะไอร้อง!B32</f>
        <v>6499</v>
      </c>
      <c r="C32" s="39">
        <f>เมืองนราธิวาส!C32+ท้องถิ่นเทศบาลเมืองนราธิวาส!C32+ตากใบ!C32+ท้องถิ่นเทศบาลเมืองตากใบ!C32+แว้ง!C32+เทศบาลแว้ง!C32+ท้องถิ่นเทศบาลบูเก๊ะตา!C32+สุคิริน!C32+ท้องถิ่นเทศบาลตำบลสุคิริน!C32+บาเจาะ!C32+ท้องถิ่นเทศบาลตำบลบาเจาะ!C32+ท้องถิ่นเทศบาลตำบลต้นไทร!C32+ยี่งอ!C32+ท้องถิ่นเทศบาลตำบลยี่งอ!C32+ระแงะ!C32+ท้องถิ่นเทศบาลตำบลตันหยงมัส!C32+ท้องถิ่นเทศบาลตำบลมะรือโบตก!C32+รือเสาะ!C32+ท้องถิ่นเทศบาลตำบลรือเสาะ!C32+ศรีสาคร!C32+ท้องถิ่นเทศบาลตำบลศรีสาคร!C32+'สุไหงโก-ลก'!C32+'ท้องถิ่นเทศบาลตำบลสุไหงโก-ลก'!C32+สุไหงปาดี!C32+ท้องถิ่นเทศบาลตำบลปะลุรู!C32+จะแนะ!C32+เจาะไอร้อง!C32</f>
        <v>6301</v>
      </c>
      <c r="D32" s="39">
        <f>เมืองนราธิวาส!D32+ท้องถิ่นเทศบาลเมืองนราธิวาส!D32+ตากใบ!D32+ท้องถิ่นเทศบาลเมืองตากใบ!D32+แว้ง!D32+เทศบาลแว้ง!D32+ท้องถิ่นเทศบาลบูเก๊ะตา!D32+สุคิริน!D32+ท้องถิ่นเทศบาลตำบลสุคิริน!D32+บาเจาะ!D32+ท้องถิ่นเทศบาลตำบลบาเจาะ!D32+ท้องถิ่นเทศบาลตำบลต้นไทร!D32+ยี่งอ!D32+ท้องถิ่นเทศบาลตำบลยี่งอ!D32+ระแงะ!D32+ท้องถิ่นเทศบาลตำบลตันหยงมัส!D32+ท้องถิ่นเทศบาลตำบลมะรือโบตก!D32+รือเสาะ!D32+ท้องถิ่นเทศบาลตำบลรือเสาะ!D32+ศรีสาคร!D32+ท้องถิ่นเทศบาลตำบลศรีสาคร!D32+'สุไหงโก-ลก'!D32+'ท้องถิ่นเทศบาลตำบลสุไหงโก-ลก'!D32+สุไหงปาดี!D32+ท้องถิ่นเทศบาลตำบลปะลุรู!D32+จะแนะ!D32+เจาะไอร้อง!D32</f>
        <v>12800</v>
      </c>
      <c r="E32" s="67">
        <f>+B28+B29+B30+B31+B32</f>
        <v>33274</v>
      </c>
      <c r="F32" s="68">
        <f>+C28+C29+C30+C31+C32</f>
        <v>32374</v>
      </c>
      <c r="G32" s="69">
        <f>E32+F32</f>
        <v>65648</v>
      </c>
      <c r="H32" s="70" t="s">
        <v>48</v>
      </c>
      <c r="I32" s="71" t="s">
        <v>49</v>
      </c>
      <c r="J32" s="72" t="s">
        <v>4</v>
      </c>
    </row>
    <row r="33" spans="1:4" ht="26.25">
      <c r="A33" s="33">
        <v>30</v>
      </c>
      <c r="B33" s="39">
        <f>เมืองนราธิวาส!B33+ท้องถิ่นเทศบาลเมืองนราธิวาส!B33+ตากใบ!B33+ท้องถิ่นเทศบาลเมืองตากใบ!B33+แว้ง!B33+เทศบาลแว้ง!B33+ท้องถิ่นเทศบาลบูเก๊ะตา!B33+สุคิริน!B33+ท้องถิ่นเทศบาลตำบลสุคิริน!B33+บาเจาะ!B33+ท้องถิ่นเทศบาลตำบลบาเจาะ!B33+ท้องถิ่นเทศบาลตำบลต้นไทร!B33+ยี่งอ!B33+ท้องถิ่นเทศบาลตำบลยี่งอ!B33+ระแงะ!B33+ท้องถิ่นเทศบาลตำบลตันหยงมัส!B33+ท้องถิ่นเทศบาลตำบลมะรือโบตก!B33+รือเสาะ!B33+ท้องถิ่นเทศบาลตำบลรือเสาะ!B33+ศรีสาคร!B33+ท้องถิ่นเทศบาลตำบลศรีสาคร!B33+'สุไหงโก-ลก'!B33+'ท้องถิ่นเทศบาลตำบลสุไหงโก-ลก'!B33+สุไหงปาดี!B33+ท้องถิ่นเทศบาลตำบลปะลุรู!B33+จะแนะ!B33+เจาะไอร้อง!B33</f>
        <v>6184</v>
      </c>
      <c r="C33" s="39">
        <f>เมืองนราธิวาส!C33+ท้องถิ่นเทศบาลเมืองนราธิวาส!C33+ตากใบ!C33+ท้องถิ่นเทศบาลเมืองตากใบ!C33+แว้ง!C33+เทศบาลแว้ง!C33+ท้องถิ่นเทศบาลบูเก๊ะตา!C33+สุคิริน!C33+ท้องถิ่นเทศบาลตำบลสุคิริน!C33+บาเจาะ!C33+ท้องถิ่นเทศบาลตำบลบาเจาะ!C33+ท้องถิ่นเทศบาลตำบลต้นไทร!C33+ยี่งอ!C33+ท้องถิ่นเทศบาลตำบลยี่งอ!C33+ระแงะ!C33+ท้องถิ่นเทศบาลตำบลตันหยงมัส!C33+ท้องถิ่นเทศบาลตำบลมะรือโบตก!C33+รือเสาะ!C33+ท้องถิ่นเทศบาลตำบลรือเสาะ!C33+ศรีสาคร!C33+ท้องถิ่นเทศบาลตำบลศรีสาคร!C33+'สุไหงโก-ลก'!C33+'ท้องถิ่นเทศบาลตำบลสุไหงโก-ลก'!C33+สุไหงปาดี!C33+ท้องถิ่นเทศบาลตำบลปะลุรู!C33+จะแนะ!C33+เจาะไอร้อง!C33</f>
        <v>6288</v>
      </c>
      <c r="D33" s="39">
        <f>เมืองนราธิวาส!D33+ท้องถิ่นเทศบาลเมืองนราธิวาส!D33+ตากใบ!D33+ท้องถิ่นเทศบาลเมืองตากใบ!D33+แว้ง!D33+เทศบาลแว้ง!D33+ท้องถิ่นเทศบาลบูเก๊ะตา!D33+สุคิริน!D33+ท้องถิ่นเทศบาลตำบลสุคิริน!D33+บาเจาะ!D33+ท้องถิ่นเทศบาลตำบลบาเจาะ!D33+ท้องถิ่นเทศบาลตำบลต้นไทร!D33+ยี่งอ!D33+ท้องถิ่นเทศบาลตำบลยี่งอ!D33+ระแงะ!D33+ท้องถิ่นเทศบาลตำบลตันหยงมัส!D33+ท้องถิ่นเทศบาลตำบลมะรือโบตก!D33+รือเสาะ!D33+ท้องถิ่นเทศบาลตำบลรือเสาะ!D33+ศรีสาคร!D33+ท้องถิ่นเทศบาลตำบลศรีสาคร!D33+'สุไหงโก-ลก'!D33+'ท้องถิ่นเทศบาลตำบลสุไหงโก-ลก'!D33+สุไหงปาดี!D33+ท้องถิ่นเทศบาลตำบลปะลุรู!D33+จะแนะ!D33+เจาะไอร้อง!D33</f>
        <v>12472</v>
      </c>
    </row>
    <row r="34" spans="1:4" ht="26.25">
      <c r="A34" s="33">
        <v>31</v>
      </c>
      <c r="B34" s="133">
        <f>เมืองนราธิวาส!B34+ท้องถิ่นเทศบาลเมืองนราธิวาส!B34+ตากใบ!B34+ท้องถิ่นเทศบาลเมืองตากใบ!B34+แว้ง!B34+เทศบาลแว้ง!B34+ท้องถิ่นเทศบาลบูเก๊ะตา!B34+สุคิริน!B34+ท้องถิ่นเทศบาลตำบลสุคิริน!B34+บาเจาะ!B34+ท้องถิ่นเทศบาลตำบลบาเจาะ!B34+ท้องถิ่นเทศบาลตำบลต้นไทร!B34+ยี่งอ!B34+ท้องถิ่นเทศบาลตำบลยี่งอ!B34+ระแงะ!B34+ท้องถิ่นเทศบาลตำบลตันหยงมัส!B34+ท้องถิ่นเทศบาลตำบลมะรือโบตก!B34+รือเสาะ!B34+ท้องถิ่นเทศบาลตำบลรือเสาะ!B34+ศรีสาคร!B34+ท้องถิ่นเทศบาลตำบลศรีสาคร!B34+'สุไหงโก-ลก'!B34+'ท้องถิ่นเทศบาลตำบลสุไหงโก-ลก'!B34+สุไหงปาดี!B34+ท้องถิ่นเทศบาลตำบลปะลุรู!B34+จะแนะ!B34+เจาะไอร้อง!B34</f>
        <v>6341</v>
      </c>
      <c r="C34" s="133">
        <f>เมืองนราธิวาส!C34+ท้องถิ่นเทศบาลเมืองนราธิวาส!C34+ตากใบ!C34+ท้องถิ่นเทศบาลเมืองตากใบ!C34+แว้ง!C34+เทศบาลแว้ง!C34+ท้องถิ่นเทศบาลบูเก๊ะตา!C34+สุคิริน!C34+ท้องถิ่นเทศบาลตำบลสุคิริน!C34+บาเจาะ!C34+ท้องถิ่นเทศบาลตำบลบาเจาะ!C34+ท้องถิ่นเทศบาลตำบลต้นไทร!C34+ยี่งอ!C34+ท้องถิ่นเทศบาลตำบลยี่งอ!C34+ระแงะ!C34+ท้องถิ่นเทศบาลตำบลตันหยงมัส!C34+ท้องถิ่นเทศบาลตำบลมะรือโบตก!C34+รือเสาะ!C34+ท้องถิ่นเทศบาลตำบลรือเสาะ!C34+ศรีสาคร!C34+ท้องถิ่นเทศบาลตำบลศรีสาคร!C34+'สุไหงโก-ลก'!C34+'ท้องถิ่นเทศบาลตำบลสุไหงโก-ลก'!C34+สุไหงปาดี!C34+ท้องถิ่นเทศบาลตำบลปะลุรู!C34+จะแนะ!C34+เจาะไอร้อง!C34</f>
        <v>6086</v>
      </c>
      <c r="D34" s="39">
        <f>เมืองนราธิวาส!D34+ท้องถิ่นเทศบาลเมืองนราธิวาส!D34+ตากใบ!D34+ท้องถิ่นเทศบาลเมืองตากใบ!D34+แว้ง!D34+เทศบาลแว้ง!D34+ท้องถิ่นเทศบาลบูเก๊ะตา!D34+สุคิริน!D34+ท้องถิ่นเทศบาลตำบลสุคิริน!D34+บาเจาะ!D34+ท้องถิ่นเทศบาลตำบลบาเจาะ!D34+ท้องถิ่นเทศบาลตำบลต้นไทร!D34+ยี่งอ!D34+ท้องถิ่นเทศบาลตำบลยี่งอ!D34+ระแงะ!D34+ท้องถิ่นเทศบาลตำบลตันหยงมัส!D34+ท้องถิ่นเทศบาลตำบลมะรือโบตก!D34+รือเสาะ!D34+ท้องถิ่นเทศบาลตำบลรือเสาะ!D34+ศรีสาคร!D34+ท้องถิ่นเทศบาลตำบลศรีสาคร!D34+'สุไหงโก-ลก'!D34+'ท้องถิ่นเทศบาลตำบลสุไหงโก-ลก'!D34+สุไหงปาดี!D34+ท้องถิ่นเทศบาลตำบลปะลุรู!D34+จะแนะ!D34+เจาะไอร้อง!D34</f>
        <v>12427</v>
      </c>
    </row>
    <row r="35" spans="1:4" ht="26.25">
      <c r="A35" s="33">
        <v>32</v>
      </c>
      <c r="B35" s="39">
        <f>เมืองนราธิวาส!B35+ท้องถิ่นเทศบาลเมืองนราธิวาส!B35+ตากใบ!B35+ท้องถิ่นเทศบาลเมืองตากใบ!B35+แว้ง!B35+เทศบาลแว้ง!B35+ท้องถิ่นเทศบาลบูเก๊ะตา!B35+สุคิริน!B35+ท้องถิ่นเทศบาลตำบลสุคิริน!B35+บาเจาะ!B35+ท้องถิ่นเทศบาลตำบลบาเจาะ!B35+ท้องถิ่นเทศบาลตำบลต้นไทร!B35+ยี่งอ!B35+ท้องถิ่นเทศบาลตำบลยี่งอ!B35+ระแงะ!B35+ท้องถิ่นเทศบาลตำบลตันหยงมัส!B35+ท้องถิ่นเทศบาลตำบลมะรือโบตก!B35+รือเสาะ!B35+ท้องถิ่นเทศบาลตำบลรือเสาะ!B35+ศรีสาคร!B35+ท้องถิ่นเทศบาลตำบลศรีสาคร!B35+'สุไหงโก-ลก'!B35+'ท้องถิ่นเทศบาลตำบลสุไหงโก-ลก'!B35+สุไหงปาดี!B35+ท้องถิ่นเทศบาลตำบลปะลุรู!B35+จะแนะ!B35+เจาะไอร้อง!B35</f>
        <v>6567</v>
      </c>
      <c r="C35" s="39">
        <f>เมืองนราธิวาส!C35+ท้องถิ่นเทศบาลเมืองนราธิวาส!C35+ตากใบ!C35+ท้องถิ่นเทศบาลเมืองตากใบ!C35+แว้ง!C35+เทศบาลแว้ง!C35+ท้องถิ่นเทศบาลบูเก๊ะตา!C35+สุคิริน!C35+ท้องถิ่นเทศบาลตำบลสุคิริน!C35+บาเจาะ!C35+ท้องถิ่นเทศบาลตำบลบาเจาะ!C35+ท้องถิ่นเทศบาลตำบลต้นไทร!C35+ยี่งอ!C35+ท้องถิ่นเทศบาลตำบลยี่งอ!C35+ระแงะ!C35+ท้องถิ่นเทศบาลตำบลตันหยงมัส!C35+ท้องถิ่นเทศบาลตำบลมะรือโบตก!C35+รือเสาะ!C35+ท้องถิ่นเทศบาลตำบลรือเสาะ!C35+ศรีสาคร!C35+ท้องถิ่นเทศบาลตำบลศรีสาคร!C35+'สุไหงโก-ลก'!C35+'ท้องถิ่นเทศบาลตำบลสุไหงโก-ลก'!C35+สุไหงปาดี!C35+ท้องถิ่นเทศบาลตำบลปะลุรู!C35+จะแนะ!C35+เจาะไอร้อง!C35</f>
        <v>6501</v>
      </c>
      <c r="D35" s="39">
        <f>เมืองนราธิวาส!D35+ท้องถิ่นเทศบาลเมืองนราธิวาส!D35+ตากใบ!D35+ท้องถิ่นเทศบาลเมืองตากใบ!D35+แว้ง!D35+เทศบาลแว้ง!D35+ท้องถิ่นเทศบาลบูเก๊ะตา!D35+สุคิริน!D35+ท้องถิ่นเทศบาลตำบลสุคิริน!D35+บาเจาะ!D35+ท้องถิ่นเทศบาลตำบลบาเจาะ!D35+ท้องถิ่นเทศบาลตำบลต้นไทร!D35+ยี่งอ!D35+ท้องถิ่นเทศบาลตำบลยี่งอ!D35+ระแงะ!D35+ท้องถิ่นเทศบาลตำบลตันหยงมัส!D35+ท้องถิ่นเทศบาลตำบลมะรือโบตก!D35+รือเสาะ!D35+ท้องถิ่นเทศบาลตำบลรือเสาะ!D35+ศรีสาคร!D35+ท้องถิ่นเทศบาลตำบลศรีสาคร!D35+'สุไหงโก-ลก'!D35+'ท้องถิ่นเทศบาลตำบลสุไหงโก-ลก'!D35+สุไหงปาดี!D35+ท้องถิ่นเทศบาลตำบลปะลุรู!D35+จะแนะ!D35+เจาะไอร้อง!D35</f>
        <v>13068</v>
      </c>
    </row>
    <row r="36" spans="1:7" ht="26.25">
      <c r="A36" s="33">
        <v>33</v>
      </c>
      <c r="B36" s="39">
        <f>เมืองนราธิวาส!B36+ท้องถิ่นเทศบาลเมืองนราธิวาส!B36+ตากใบ!B36+ท้องถิ่นเทศบาลเมืองตากใบ!B36+แว้ง!B36+เทศบาลแว้ง!B36+ท้องถิ่นเทศบาลบูเก๊ะตา!B36+สุคิริน!B36+ท้องถิ่นเทศบาลตำบลสุคิริน!B36+บาเจาะ!B36+ท้องถิ่นเทศบาลตำบลบาเจาะ!B36+ท้องถิ่นเทศบาลตำบลต้นไทร!B36+ยี่งอ!B36+ท้องถิ่นเทศบาลตำบลยี่งอ!B36+ระแงะ!B36+ท้องถิ่นเทศบาลตำบลตันหยงมัส!B36+ท้องถิ่นเทศบาลตำบลมะรือโบตก!B36+รือเสาะ!B36+ท้องถิ่นเทศบาลตำบลรือเสาะ!B36+ศรีสาคร!B36+ท้องถิ่นเทศบาลตำบลศรีสาคร!B36+'สุไหงโก-ลก'!B36+'ท้องถิ่นเทศบาลตำบลสุไหงโก-ลก'!B36+สุไหงปาดี!B36+ท้องถิ่นเทศบาลตำบลปะลุรู!B36+จะแนะ!B36+เจาะไอร้อง!B36</f>
        <v>6290</v>
      </c>
      <c r="C36" s="39">
        <f>เมืองนราธิวาส!C36+ท้องถิ่นเทศบาลเมืองนราธิวาส!C36+ตากใบ!C36+ท้องถิ่นเทศบาลเมืองตากใบ!C36+แว้ง!C36+เทศบาลแว้ง!C36+ท้องถิ่นเทศบาลบูเก๊ะตา!C36+สุคิริน!C36+ท้องถิ่นเทศบาลตำบลสุคิริน!C36+บาเจาะ!C36+ท้องถิ่นเทศบาลตำบลบาเจาะ!C36+ท้องถิ่นเทศบาลตำบลต้นไทร!C36+ยี่งอ!C36+ท้องถิ่นเทศบาลตำบลยี่งอ!C36+ระแงะ!C36+ท้องถิ่นเทศบาลตำบลตันหยงมัส!C36+ท้องถิ่นเทศบาลตำบลมะรือโบตก!C36+รือเสาะ!C36+ท้องถิ่นเทศบาลตำบลรือเสาะ!C36+ศรีสาคร!C36+ท้องถิ่นเทศบาลตำบลศรีสาคร!C36+'สุไหงโก-ลก'!C36+'ท้องถิ่นเทศบาลตำบลสุไหงโก-ลก'!C36+สุไหงปาดี!C36+ท้องถิ่นเทศบาลตำบลปะลุรู!C36+จะแนะ!C36+เจาะไอร้อง!C36</f>
        <v>6150</v>
      </c>
      <c r="D36" s="39">
        <f>เมืองนราธิวาส!D36+ท้องถิ่นเทศบาลเมืองนราธิวาส!D36+ตากใบ!D36+ท้องถิ่นเทศบาลเมืองตากใบ!D36+แว้ง!D36+เทศบาลแว้ง!D36+ท้องถิ่นเทศบาลบูเก๊ะตา!D36+สุคิริน!D36+ท้องถิ่นเทศบาลตำบลสุคิริน!D36+บาเจาะ!D36+ท้องถิ่นเทศบาลตำบลบาเจาะ!D36+ท้องถิ่นเทศบาลตำบลต้นไทร!D36+ยี่งอ!D36+ท้องถิ่นเทศบาลตำบลยี่งอ!D36+ระแงะ!D36+ท้องถิ่นเทศบาลตำบลตันหยงมัส!D36+ท้องถิ่นเทศบาลตำบลมะรือโบตก!D36+รือเสาะ!D36+ท้องถิ่นเทศบาลตำบลรือเสาะ!D36+ศรีสาคร!D36+ท้องถิ่นเทศบาลตำบลศรีสาคร!D36+'สุไหงโก-ลก'!D36+'ท้องถิ่นเทศบาลตำบลสุไหงโก-ลก'!D36+สุไหงปาดี!D36+ท้องถิ่นเทศบาลตำบลปะลุรู!D36+จะแนะ!D36+เจาะไอร้อง!D36</f>
        <v>12440</v>
      </c>
      <c r="E36" s="64"/>
      <c r="F36" s="65"/>
      <c r="G36" s="66"/>
    </row>
    <row r="37" spans="1:10" ht="26.25">
      <c r="A37" s="33">
        <v>34</v>
      </c>
      <c r="B37" s="39">
        <f>เมืองนราธิวาส!B37+ท้องถิ่นเทศบาลเมืองนราธิวาส!B37+ตากใบ!B37+ท้องถิ่นเทศบาลเมืองตากใบ!B37+แว้ง!B37+เทศบาลแว้ง!B37+ท้องถิ่นเทศบาลบูเก๊ะตา!B37+สุคิริน!B37+ท้องถิ่นเทศบาลตำบลสุคิริน!B37+บาเจาะ!B37+ท้องถิ่นเทศบาลตำบลบาเจาะ!B37+ท้องถิ่นเทศบาลตำบลต้นไทร!B37+ยี่งอ!B37+ท้องถิ่นเทศบาลตำบลยี่งอ!B37+ระแงะ!B37+ท้องถิ่นเทศบาลตำบลตันหยงมัส!B37+ท้องถิ่นเทศบาลตำบลมะรือโบตก!B37+รือเสาะ!B37+ท้องถิ่นเทศบาลตำบลรือเสาะ!B37+ศรีสาคร!B37+ท้องถิ่นเทศบาลตำบลศรีสาคร!B37+'สุไหงโก-ลก'!B37+'ท้องถิ่นเทศบาลตำบลสุไหงโก-ลก'!B37+สุไหงปาดี!B37+ท้องถิ่นเทศบาลตำบลปะลุรู!B37+จะแนะ!B37+เจาะไอร้อง!B37</f>
        <v>6080</v>
      </c>
      <c r="C37" s="39">
        <f>เมืองนราธิวาส!C37+ท้องถิ่นเทศบาลเมืองนราธิวาส!C37+ตากใบ!C37+ท้องถิ่นเทศบาลเมืองตากใบ!C37+แว้ง!C37+เทศบาลแว้ง!C37+ท้องถิ่นเทศบาลบูเก๊ะตา!C37+สุคิริน!C37+ท้องถิ่นเทศบาลตำบลสุคิริน!C37+บาเจาะ!C37+ท้องถิ่นเทศบาลตำบลบาเจาะ!C37+ท้องถิ่นเทศบาลตำบลต้นไทร!C37+ยี่งอ!C37+ท้องถิ่นเทศบาลตำบลยี่งอ!C37+ระแงะ!C37+ท้องถิ่นเทศบาลตำบลตันหยงมัส!C37+ท้องถิ่นเทศบาลตำบลมะรือโบตก!C37+รือเสาะ!C37+ท้องถิ่นเทศบาลตำบลรือเสาะ!C37+ศรีสาคร!C37+ท้องถิ่นเทศบาลตำบลศรีสาคร!C37+'สุไหงโก-ลก'!C37+'ท้องถิ่นเทศบาลตำบลสุไหงโก-ลก'!C37+สุไหงปาดี!C37+ท้องถิ่นเทศบาลตำบลปะลุรู!C37+จะแนะ!C37+เจาะไอร้อง!C37</f>
        <v>5699</v>
      </c>
      <c r="D37" s="39">
        <f>เมืองนราธิวาส!D37+ท้องถิ่นเทศบาลเมืองนราธิวาส!D37+ตากใบ!D37+ท้องถิ่นเทศบาลเมืองตากใบ!D37+แว้ง!D37+เทศบาลแว้ง!D37+ท้องถิ่นเทศบาลบูเก๊ะตา!D37+สุคิริน!D37+ท้องถิ่นเทศบาลตำบลสุคิริน!D37+บาเจาะ!D37+ท้องถิ่นเทศบาลตำบลบาเจาะ!D37+ท้องถิ่นเทศบาลตำบลต้นไทร!D37+ยี่งอ!D37+ท้องถิ่นเทศบาลตำบลยี่งอ!D37+ระแงะ!D37+ท้องถิ่นเทศบาลตำบลตันหยงมัส!D37+ท้องถิ่นเทศบาลตำบลมะรือโบตก!D37+รือเสาะ!D37+ท้องถิ่นเทศบาลตำบลรือเสาะ!D37+ศรีสาคร!D37+ท้องถิ่นเทศบาลตำบลศรีสาคร!D37+'สุไหงโก-ลก'!D37+'ท้องถิ่นเทศบาลตำบลสุไหงโก-ลก'!D37+สุไหงปาดี!D37+ท้องถิ่นเทศบาลตำบลปะลุรู!D37+จะแนะ!D37+เจาะไอร้อง!D37</f>
        <v>11779</v>
      </c>
      <c r="E37" s="67">
        <f>B33+B34+B35+B36+B37</f>
        <v>31462</v>
      </c>
      <c r="F37" s="68">
        <f>+C33+C34+C35+C36+C37</f>
        <v>30724</v>
      </c>
      <c r="G37" s="69">
        <f>E37+F37</f>
        <v>62186</v>
      </c>
      <c r="H37" s="70" t="s">
        <v>50</v>
      </c>
      <c r="I37" s="71" t="s">
        <v>51</v>
      </c>
      <c r="J37" s="72" t="s">
        <v>4</v>
      </c>
    </row>
    <row r="38" spans="1:4" ht="26.25">
      <c r="A38" s="33">
        <v>35</v>
      </c>
      <c r="B38" s="39">
        <f>เมืองนราธิวาส!B38+ท้องถิ่นเทศบาลเมืองนราธิวาส!B38+ตากใบ!B38+ท้องถิ่นเทศบาลเมืองตากใบ!B38+แว้ง!B38+เทศบาลแว้ง!B38+ท้องถิ่นเทศบาลบูเก๊ะตา!B38+สุคิริน!B38+ท้องถิ่นเทศบาลตำบลสุคิริน!B38+บาเจาะ!B38+ท้องถิ่นเทศบาลตำบลบาเจาะ!B38+ท้องถิ่นเทศบาลตำบลต้นไทร!B38+ยี่งอ!B38+ท้องถิ่นเทศบาลตำบลยี่งอ!B38+ระแงะ!B38+ท้องถิ่นเทศบาลตำบลตันหยงมัส!B38+ท้องถิ่นเทศบาลตำบลมะรือโบตก!B38+รือเสาะ!B38+ท้องถิ่นเทศบาลตำบลรือเสาะ!B38+ศรีสาคร!B38+ท้องถิ่นเทศบาลตำบลศรีสาคร!B38+'สุไหงโก-ลก'!B38+'ท้องถิ่นเทศบาลตำบลสุไหงโก-ลก'!B38+สุไหงปาดี!B38+ท้องถิ่นเทศบาลตำบลปะลุรู!B38+จะแนะ!B38+เจาะไอร้อง!B38</f>
        <v>5866</v>
      </c>
      <c r="C38" s="39">
        <f>เมืองนราธิวาส!C38+ท้องถิ่นเทศบาลเมืองนราธิวาส!C38+ตากใบ!C38+ท้องถิ่นเทศบาลเมืองตากใบ!C38+แว้ง!C38+เทศบาลแว้ง!C38+ท้องถิ่นเทศบาลบูเก๊ะตา!C38+สุคิริน!C38+ท้องถิ่นเทศบาลตำบลสุคิริน!C38+บาเจาะ!C38+ท้องถิ่นเทศบาลตำบลบาเจาะ!C38+ท้องถิ่นเทศบาลตำบลต้นไทร!C38+ยี่งอ!C38+ท้องถิ่นเทศบาลตำบลยี่งอ!C38+ระแงะ!C38+ท้องถิ่นเทศบาลตำบลตันหยงมัส!C38+ท้องถิ่นเทศบาลตำบลมะรือโบตก!C38+รือเสาะ!C38+ท้องถิ่นเทศบาลตำบลรือเสาะ!C38+ศรีสาคร!C38+ท้องถิ่นเทศบาลตำบลศรีสาคร!C38+'สุไหงโก-ลก'!C38+'ท้องถิ่นเทศบาลตำบลสุไหงโก-ลก'!C38+สุไหงปาดี!C38+ท้องถิ่นเทศบาลตำบลปะลุรู!C38+จะแนะ!C38+เจาะไอร้อง!C38</f>
        <v>5769</v>
      </c>
      <c r="D38" s="39">
        <f>เมืองนราธิวาส!D38+ท้องถิ่นเทศบาลเมืองนราธิวาส!D38+ตากใบ!D38+ท้องถิ่นเทศบาลเมืองตากใบ!D38+แว้ง!D38+เทศบาลแว้ง!D38+ท้องถิ่นเทศบาลบูเก๊ะตา!D38+สุคิริน!D38+ท้องถิ่นเทศบาลตำบลสุคิริน!D38+บาเจาะ!D38+ท้องถิ่นเทศบาลตำบลบาเจาะ!D38+ท้องถิ่นเทศบาลตำบลต้นไทร!D38+ยี่งอ!D38+ท้องถิ่นเทศบาลตำบลยี่งอ!D38+ระแงะ!D38+ท้องถิ่นเทศบาลตำบลตันหยงมัส!D38+ท้องถิ่นเทศบาลตำบลมะรือโบตก!D38+รือเสาะ!D38+ท้องถิ่นเทศบาลตำบลรือเสาะ!D38+ศรีสาคร!D38+ท้องถิ่นเทศบาลตำบลศรีสาคร!D38+'สุไหงโก-ลก'!D38+'ท้องถิ่นเทศบาลตำบลสุไหงโก-ลก'!D38+สุไหงปาดี!D38+ท้องถิ่นเทศบาลตำบลปะลุรู!D38+จะแนะ!D38+เจาะไอร้อง!D38</f>
        <v>11635</v>
      </c>
    </row>
    <row r="39" spans="1:4" ht="26.25">
      <c r="A39" s="33">
        <v>36</v>
      </c>
      <c r="B39" s="39">
        <f>เมืองนราธิวาส!B39+ท้องถิ่นเทศบาลเมืองนราธิวาส!B39+ตากใบ!B39+ท้องถิ่นเทศบาลเมืองตากใบ!B39+แว้ง!B39+เทศบาลแว้ง!B39+ท้องถิ่นเทศบาลบูเก๊ะตา!B39+สุคิริน!B39+ท้องถิ่นเทศบาลตำบลสุคิริน!B39+บาเจาะ!B39+ท้องถิ่นเทศบาลตำบลบาเจาะ!B39+ท้องถิ่นเทศบาลตำบลต้นไทร!B39+ยี่งอ!B39+ท้องถิ่นเทศบาลตำบลยี่งอ!B39+ระแงะ!B39+ท้องถิ่นเทศบาลตำบลตันหยงมัส!B39+ท้องถิ่นเทศบาลตำบลมะรือโบตก!B39+รือเสาะ!B39+ท้องถิ่นเทศบาลตำบลรือเสาะ!B39+ศรีสาคร!B39+ท้องถิ่นเทศบาลตำบลศรีสาคร!B39+'สุไหงโก-ลก'!B39+'ท้องถิ่นเทศบาลตำบลสุไหงโก-ลก'!B39+สุไหงปาดี!B39+ท้องถิ่นเทศบาลตำบลปะลุรู!B39+จะแนะ!B39+เจาะไอร้อง!B39</f>
        <v>5667</v>
      </c>
      <c r="C39" s="39">
        <f>เมืองนราธิวาส!C39+ท้องถิ่นเทศบาลเมืองนราธิวาส!C39+ตากใบ!C39+ท้องถิ่นเทศบาลเมืองตากใบ!C39+แว้ง!C39+เทศบาลแว้ง!C39+ท้องถิ่นเทศบาลบูเก๊ะตา!C39+สุคิริน!C39+ท้องถิ่นเทศบาลตำบลสุคิริน!C39+บาเจาะ!C39+ท้องถิ่นเทศบาลตำบลบาเจาะ!C39+ท้องถิ่นเทศบาลตำบลต้นไทร!C39+ยี่งอ!C39+ท้องถิ่นเทศบาลตำบลยี่งอ!C39+ระแงะ!C39+ท้องถิ่นเทศบาลตำบลตันหยงมัส!C39+ท้องถิ่นเทศบาลตำบลมะรือโบตก!C39+รือเสาะ!C39+ท้องถิ่นเทศบาลตำบลรือเสาะ!C39+ศรีสาคร!C39+ท้องถิ่นเทศบาลตำบลศรีสาคร!C39+'สุไหงโก-ลก'!C39+'ท้องถิ่นเทศบาลตำบลสุไหงโก-ลก'!C39+สุไหงปาดี!C39+ท้องถิ่นเทศบาลตำบลปะลุรู!C39+จะแนะ!C39+เจาะไอร้อง!C39</f>
        <v>5517</v>
      </c>
      <c r="D39" s="39">
        <f>เมืองนราธิวาส!D39+ท้องถิ่นเทศบาลเมืองนราธิวาส!D39+ตากใบ!D39+ท้องถิ่นเทศบาลเมืองตากใบ!D39+แว้ง!D39+เทศบาลแว้ง!D39+ท้องถิ่นเทศบาลบูเก๊ะตา!D39+สุคิริน!D39+ท้องถิ่นเทศบาลตำบลสุคิริน!D39+บาเจาะ!D39+ท้องถิ่นเทศบาลตำบลบาเจาะ!D39+ท้องถิ่นเทศบาลตำบลต้นไทร!D39+ยี่งอ!D39+ท้องถิ่นเทศบาลตำบลยี่งอ!D39+ระแงะ!D39+ท้องถิ่นเทศบาลตำบลตันหยงมัส!D39+ท้องถิ่นเทศบาลตำบลมะรือโบตก!D39+รือเสาะ!D39+ท้องถิ่นเทศบาลตำบลรือเสาะ!D39+ศรีสาคร!D39+ท้องถิ่นเทศบาลตำบลศรีสาคร!D39+'สุไหงโก-ลก'!D39+'ท้องถิ่นเทศบาลตำบลสุไหงโก-ลก'!D39+สุไหงปาดี!D39+ท้องถิ่นเทศบาลตำบลปะลุรู!D39+จะแนะ!D39+เจาะไอร้อง!D39</f>
        <v>11184</v>
      </c>
    </row>
    <row r="40" spans="1:4" ht="26.25">
      <c r="A40" s="33">
        <v>37</v>
      </c>
      <c r="B40" s="39">
        <f>เมืองนราธิวาส!B40+ท้องถิ่นเทศบาลเมืองนราธิวาส!B40+ตากใบ!B40+ท้องถิ่นเทศบาลเมืองตากใบ!B40+แว้ง!B40+เทศบาลแว้ง!B40+ท้องถิ่นเทศบาลบูเก๊ะตา!B40+สุคิริน!B40+ท้องถิ่นเทศบาลตำบลสุคิริน!B40+บาเจาะ!B40+ท้องถิ่นเทศบาลตำบลบาเจาะ!B40+ท้องถิ่นเทศบาลตำบลต้นไทร!B40+ยี่งอ!B40+ท้องถิ่นเทศบาลตำบลยี่งอ!B40+ระแงะ!B40+ท้องถิ่นเทศบาลตำบลตันหยงมัส!B40+ท้องถิ่นเทศบาลตำบลมะรือโบตก!B40+รือเสาะ!B40+ท้องถิ่นเทศบาลตำบลรือเสาะ!B40+ศรีสาคร!B40+ท้องถิ่นเทศบาลตำบลศรีสาคร!B40+'สุไหงโก-ลก'!B40+'ท้องถิ่นเทศบาลตำบลสุไหงโก-ลก'!B40+สุไหงปาดี!B40+ท้องถิ่นเทศบาลตำบลปะลุรู!B40+จะแนะ!B40+เจาะไอร้อง!B40</f>
        <v>5401</v>
      </c>
      <c r="C40" s="39">
        <f>เมืองนราธิวาส!C40+ท้องถิ่นเทศบาลเมืองนราธิวาส!C40+ตากใบ!C40+ท้องถิ่นเทศบาลเมืองตากใบ!C40+แว้ง!C40+เทศบาลแว้ง!C40+ท้องถิ่นเทศบาลบูเก๊ะตา!C40+สุคิริน!C40+ท้องถิ่นเทศบาลตำบลสุคิริน!C40+บาเจาะ!C40+ท้องถิ่นเทศบาลตำบลบาเจาะ!C40+ท้องถิ่นเทศบาลตำบลต้นไทร!C40+ยี่งอ!C40+ท้องถิ่นเทศบาลตำบลยี่งอ!C40+ระแงะ!C40+ท้องถิ่นเทศบาลตำบลตันหยงมัส!C40+ท้องถิ่นเทศบาลตำบลมะรือโบตก!C40+รือเสาะ!C40+ท้องถิ่นเทศบาลตำบลรือเสาะ!C40+ศรีสาคร!C40+ท้องถิ่นเทศบาลตำบลศรีสาคร!C40+'สุไหงโก-ลก'!C40+'ท้องถิ่นเทศบาลตำบลสุไหงโก-ลก'!C40+สุไหงปาดี!C40+ท้องถิ่นเทศบาลตำบลปะลุรู!C40+จะแนะ!C40+เจาะไอร้อง!C40</f>
        <v>5500</v>
      </c>
      <c r="D40" s="39">
        <f>เมืองนราธิวาส!D40+ท้องถิ่นเทศบาลเมืองนราธิวาส!D40+ตากใบ!D40+ท้องถิ่นเทศบาลเมืองตากใบ!D40+แว้ง!D40+เทศบาลแว้ง!D40+ท้องถิ่นเทศบาลบูเก๊ะตา!D40+สุคิริน!D40+ท้องถิ่นเทศบาลตำบลสุคิริน!D40+บาเจาะ!D40+ท้องถิ่นเทศบาลตำบลบาเจาะ!D40+ท้องถิ่นเทศบาลตำบลต้นไทร!D40+ยี่งอ!D40+ท้องถิ่นเทศบาลตำบลยี่งอ!D40+ระแงะ!D40+ท้องถิ่นเทศบาลตำบลตันหยงมัส!D40+ท้องถิ่นเทศบาลตำบลมะรือโบตก!D40+รือเสาะ!D40+ท้องถิ่นเทศบาลตำบลรือเสาะ!D40+ศรีสาคร!D40+ท้องถิ่นเทศบาลตำบลศรีสาคร!D40+'สุไหงโก-ลก'!D40+'ท้องถิ่นเทศบาลตำบลสุไหงโก-ลก'!D40+สุไหงปาดี!D40+ท้องถิ่นเทศบาลตำบลปะลุรู!D40+จะแนะ!D40+เจาะไอร้อง!D40</f>
        <v>10901</v>
      </c>
    </row>
    <row r="41" spans="1:7" ht="26.25">
      <c r="A41" s="33">
        <v>38</v>
      </c>
      <c r="B41" s="39">
        <f>เมืองนราธิวาส!B41+ท้องถิ่นเทศบาลเมืองนราธิวาส!B41+ตากใบ!B41+ท้องถิ่นเทศบาลเมืองตากใบ!B41+แว้ง!B41+เทศบาลแว้ง!B41+ท้องถิ่นเทศบาลบูเก๊ะตา!B41+สุคิริน!B41+ท้องถิ่นเทศบาลตำบลสุคิริน!B41+บาเจาะ!B41+ท้องถิ่นเทศบาลตำบลบาเจาะ!B41+ท้องถิ่นเทศบาลตำบลต้นไทร!B41+ยี่งอ!B41+ท้องถิ่นเทศบาลตำบลยี่งอ!B41+ระแงะ!B41+ท้องถิ่นเทศบาลตำบลตันหยงมัส!B41+ท้องถิ่นเทศบาลตำบลมะรือโบตก!B41+รือเสาะ!B41+ท้องถิ่นเทศบาลตำบลรือเสาะ!B41+ศรีสาคร!B41+ท้องถิ่นเทศบาลตำบลศรีสาคร!B41+'สุไหงโก-ลก'!B41+'ท้องถิ่นเทศบาลตำบลสุไหงโก-ลก'!B41+สุไหงปาดี!B41+ท้องถิ่นเทศบาลตำบลปะลุรู!B41+จะแนะ!B41+เจาะไอร้อง!B41</f>
        <v>5276</v>
      </c>
      <c r="C41" s="39">
        <f>เมืองนราธิวาส!C41+ท้องถิ่นเทศบาลเมืองนราธิวาส!C41+ตากใบ!C41+ท้องถิ่นเทศบาลเมืองตากใบ!C41+แว้ง!C41+เทศบาลแว้ง!C41+ท้องถิ่นเทศบาลบูเก๊ะตา!C41+สุคิริน!C41+ท้องถิ่นเทศบาลตำบลสุคิริน!C41+บาเจาะ!C41+ท้องถิ่นเทศบาลตำบลบาเจาะ!C41+ท้องถิ่นเทศบาลตำบลต้นไทร!C41+ยี่งอ!C41+ท้องถิ่นเทศบาลตำบลยี่งอ!C41+ระแงะ!C41+ท้องถิ่นเทศบาลตำบลตันหยงมัส!C41+ท้องถิ่นเทศบาลตำบลมะรือโบตก!C41+รือเสาะ!C41+ท้องถิ่นเทศบาลตำบลรือเสาะ!C41+ศรีสาคร!C41+ท้องถิ่นเทศบาลตำบลศรีสาคร!C41+'สุไหงโก-ลก'!C41+'ท้องถิ่นเทศบาลตำบลสุไหงโก-ลก'!C41+สุไหงปาดี!C41+ท้องถิ่นเทศบาลตำบลปะลุรู!C41+จะแนะ!C41+เจาะไอร้อง!C41</f>
        <v>5454</v>
      </c>
      <c r="D41" s="39">
        <f>เมืองนราธิวาส!D41+ท้องถิ่นเทศบาลเมืองนราธิวาส!D41+ตากใบ!D41+ท้องถิ่นเทศบาลเมืองตากใบ!D41+แว้ง!D41+เทศบาลแว้ง!D41+ท้องถิ่นเทศบาลบูเก๊ะตา!D41+สุคิริน!D41+ท้องถิ่นเทศบาลตำบลสุคิริน!D41+บาเจาะ!D41+ท้องถิ่นเทศบาลตำบลบาเจาะ!D41+ท้องถิ่นเทศบาลตำบลต้นไทร!D41+ยี่งอ!D41+ท้องถิ่นเทศบาลตำบลยี่งอ!D41+ระแงะ!D41+ท้องถิ่นเทศบาลตำบลตันหยงมัส!D41+ท้องถิ่นเทศบาลตำบลมะรือโบตก!D41+รือเสาะ!D41+ท้องถิ่นเทศบาลตำบลรือเสาะ!D41+ศรีสาคร!D41+ท้องถิ่นเทศบาลตำบลศรีสาคร!D41+'สุไหงโก-ลก'!D41+'ท้องถิ่นเทศบาลตำบลสุไหงโก-ลก'!D41+สุไหงปาดี!D41+ท้องถิ่นเทศบาลตำบลปะลุรู!D41+จะแนะ!D41+เจาะไอร้อง!D41</f>
        <v>10730</v>
      </c>
      <c r="E41" s="64"/>
      <c r="F41" s="65"/>
      <c r="G41" s="66"/>
    </row>
    <row r="42" spans="1:10" ht="26.25">
      <c r="A42" s="33">
        <v>39</v>
      </c>
      <c r="B42" s="39">
        <f>เมืองนราธิวาส!B42+ท้องถิ่นเทศบาลเมืองนราธิวาส!B42+ตากใบ!B42+ท้องถิ่นเทศบาลเมืองตากใบ!B42+แว้ง!B42+เทศบาลแว้ง!B42+ท้องถิ่นเทศบาลบูเก๊ะตา!B42+สุคิริน!B42+ท้องถิ่นเทศบาลตำบลสุคิริน!B42+บาเจาะ!B42+ท้องถิ่นเทศบาลตำบลบาเจาะ!B42+ท้องถิ่นเทศบาลตำบลต้นไทร!B42+ยี่งอ!B42+ท้องถิ่นเทศบาลตำบลยี่งอ!B42+ระแงะ!B42+ท้องถิ่นเทศบาลตำบลตันหยงมัส!B42+ท้องถิ่นเทศบาลตำบลมะรือโบตก!B42+รือเสาะ!B42+ท้องถิ่นเทศบาลตำบลรือเสาะ!B42+ศรีสาคร!B42+ท้องถิ่นเทศบาลตำบลศรีสาคร!B42+'สุไหงโก-ลก'!B42+'ท้องถิ่นเทศบาลตำบลสุไหงโก-ลก'!B42+สุไหงปาดี!B42+ท้องถิ่นเทศบาลตำบลปะลุรู!B42+จะแนะ!B42+เจาะไอร้อง!B42</f>
        <v>5118</v>
      </c>
      <c r="C42" s="39">
        <f>เมืองนราธิวาส!C42+ท้องถิ่นเทศบาลเมืองนราธิวาส!C42+ตากใบ!C42+ท้องถิ่นเทศบาลเมืองตากใบ!C42+แว้ง!C42+เทศบาลแว้ง!C42+ท้องถิ่นเทศบาลบูเก๊ะตา!C42+สุคิริน!C42+ท้องถิ่นเทศบาลตำบลสุคิริน!C42+บาเจาะ!C42+ท้องถิ่นเทศบาลตำบลบาเจาะ!C42+ท้องถิ่นเทศบาลตำบลต้นไทร!C42+ยี่งอ!C42+ท้องถิ่นเทศบาลตำบลยี่งอ!C42+ระแงะ!C42+ท้องถิ่นเทศบาลตำบลตันหยงมัส!C42+ท้องถิ่นเทศบาลตำบลมะรือโบตก!C42+รือเสาะ!C42+ท้องถิ่นเทศบาลตำบลรือเสาะ!C42+ศรีสาคร!C42+ท้องถิ่นเทศบาลตำบลศรีสาคร!C42+'สุไหงโก-ลก'!C42+'ท้องถิ่นเทศบาลตำบลสุไหงโก-ลก'!C42+สุไหงปาดี!C42+ท้องถิ่นเทศบาลตำบลปะลุรู!C42+จะแนะ!C42+เจาะไอร้อง!C42</f>
        <v>5330</v>
      </c>
      <c r="D42" s="39">
        <f>เมืองนราธิวาส!D42+ท้องถิ่นเทศบาลเมืองนราธิวาส!D42+ตากใบ!D42+ท้องถิ่นเทศบาลเมืองตากใบ!D42+แว้ง!D42+เทศบาลแว้ง!D42+ท้องถิ่นเทศบาลบูเก๊ะตา!D42+สุคิริน!D42+ท้องถิ่นเทศบาลตำบลสุคิริน!D42+บาเจาะ!D42+ท้องถิ่นเทศบาลตำบลบาเจาะ!D42+ท้องถิ่นเทศบาลตำบลต้นไทร!D42+ยี่งอ!D42+ท้องถิ่นเทศบาลตำบลยี่งอ!D42+ระแงะ!D42+ท้องถิ่นเทศบาลตำบลตันหยงมัส!D42+ท้องถิ่นเทศบาลตำบลมะรือโบตก!D42+รือเสาะ!D42+ท้องถิ่นเทศบาลตำบลรือเสาะ!D42+ศรีสาคร!D42+ท้องถิ่นเทศบาลตำบลศรีสาคร!D42+'สุไหงโก-ลก'!D42+'ท้องถิ่นเทศบาลตำบลสุไหงโก-ลก'!D42+สุไหงปาดี!D42+ท้องถิ่นเทศบาลตำบลปะลุรู!D42+จะแนะ!D42+เจาะไอร้อง!D42</f>
        <v>10448</v>
      </c>
      <c r="E42" s="67">
        <f>+B38+B39+B40+B41+B42</f>
        <v>27328</v>
      </c>
      <c r="F42" s="68">
        <f>+C38+C39+C40+C41+C42</f>
        <v>27570</v>
      </c>
      <c r="G42" s="69">
        <f>E42+F42</f>
        <v>54898</v>
      </c>
      <c r="H42" s="70" t="s">
        <v>52</v>
      </c>
      <c r="I42" s="71" t="s">
        <v>53</v>
      </c>
      <c r="J42" s="72" t="s">
        <v>4</v>
      </c>
    </row>
    <row r="43" spans="1:4" ht="26.25">
      <c r="A43" s="33">
        <v>40</v>
      </c>
      <c r="B43" s="39">
        <f>เมืองนราธิวาส!B43+ท้องถิ่นเทศบาลเมืองนราธิวาส!B43+ตากใบ!B43+ท้องถิ่นเทศบาลเมืองตากใบ!B43+แว้ง!B43+เทศบาลแว้ง!B43+ท้องถิ่นเทศบาลบูเก๊ะตา!B43+สุคิริน!B43+ท้องถิ่นเทศบาลตำบลสุคิริน!B43+บาเจาะ!B43+ท้องถิ่นเทศบาลตำบลบาเจาะ!B43+ท้องถิ่นเทศบาลตำบลต้นไทร!B43+ยี่งอ!B43+ท้องถิ่นเทศบาลตำบลยี่งอ!B43+ระแงะ!B43+ท้องถิ่นเทศบาลตำบลตันหยงมัส!B43+ท้องถิ่นเทศบาลตำบลมะรือโบตก!B43+รือเสาะ!B43+ท้องถิ่นเทศบาลตำบลรือเสาะ!B43+ศรีสาคร!B43+ท้องถิ่นเทศบาลตำบลศรีสาคร!B43+'สุไหงโก-ลก'!B43+'ท้องถิ่นเทศบาลตำบลสุไหงโก-ลก'!B43+สุไหงปาดี!B43+ท้องถิ่นเทศบาลตำบลปะลุรู!B43+จะแนะ!B43+เจาะไอร้อง!B43</f>
        <v>5371</v>
      </c>
      <c r="C43" s="39">
        <f>เมืองนราธิวาส!C43+ท้องถิ่นเทศบาลเมืองนราธิวาส!C43+ตากใบ!C43+ท้องถิ่นเทศบาลเมืองตากใบ!C43+แว้ง!C43+เทศบาลแว้ง!C43+ท้องถิ่นเทศบาลบูเก๊ะตา!C43+สุคิริน!C43+ท้องถิ่นเทศบาลตำบลสุคิริน!C43+บาเจาะ!C43+ท้องถิ่นเทศบาลตำบลบาเจาะ!C43+ท้องถิ่นเทศบาลตำบลต้นไทร!C43+ยี่งอ!C43+ท้องถิ่นเทศบาลตำบลยี่งอ!C43+ระแงะ!C43+ท้องถิ่นเทศบาลตำบลตันหยงมัส!C43+ท้องถิ่นเทศบาลตำบลมะรือโบตก!C43+รือเสาะ!C43+ท้องถิ่นเทศบาลตำบลรือเสาะ!C43+ศรีสาคร!C43+ท้องถิ่นเทศบาลตำบลศรีสาคร!C43+'สุไหงโก-ลก'!C43+'ท้องถิ่นเทศบาลตำบลสุไหงโก-ลก'!C43+สุไหงปาดี!C43+ท้องถิ่นเทศบาลตำบลปะลุรู!C43+จะแนะ!C43+เจาะไอร้อง!C43</f>
        <v>5775</v>
      </c>
      <c r="D43" s="39">
        <f>เมืองนราธิวาส!D43+ท้องถิ่นเทศบาลเมืองนราธิวาส!D43+ตากใบ!D43+ท้องถิ่นเทศบาลเมืองตากใบ!D43+แว้ง!D43+เทศบาลแว้ง!D43+ท้องถิ่นเทศบาลบูเก๊ะตา!D43+สุคิริน!D43+ท้องถิ่นเทศบาลตำบลสุคิริน!D43+บาเจาะ!D43+ท้องถิ่นเทศบาลตำบลบาเจาะ!D43+ท้องถิ่นเทศบาลตำบลต้นไทร!D43+ยี่งอ!D43+ท้องถิ่นเทศบาลตำบลยี่งอ!D43+ระแงะ!D43+ท้องถิ่นเทศบาลตำบลตันหยงมัส!D43+ท้องถิ่นเทศบาลตำบลมะรือโบตก!D43+รือเสาะ!D43+ท้องถิ่นเทศบาลตำบลรือเสาะ!D43+ศรีสาคร!D43+ท้องถิ่นเทศบาลตำบลศรีสาคร!D43+'สุไหงโก-ลก'!D43+'ท้องถิ่นเทศบาลตำบลสุไหงโก-ลก'!D43+สุไหงปาดี!D43+ท้องถิ่นเทศบาลตำบลปะลุรู!D43+จะแนะ!D43+เจาะไอร้อง!D43</f>
        <v>11146</v>
      </c>
    </row>
    <row r="44" spans="1:4" ht="26.25">
      <c r="A44" s="33">
        <v>41</v>
      </c>
      <c r="B44" s="39">
        <f>เมืองนราธิวาส!B44+ท้องถิ่นเทศบาลเมืองนราธิวาส!B44+ตากใบ!B44+ท้องถิ่นเทศบาลเมืองตากใบ!B44+แว้ง!B44+เทศบาลแว้ง!B44+ท้องถิ่นเทศบาลบูเก๊ะตา!B44+สุคิริน!B44+ท้องถิ่นเทศบาลตำบลสุคิริน!B44+บาเจาะ!B44+ท้องถิ่นเทศบาลตำบลบาเจาะ!B44+ท้องถิ่นเทศบาลตำบลต้นไทร!B44+ยี่งอ!B44+ท้องถิ่นเทศบาลตำบลยี่งอ!B44+ระแงะ!B44+ท้องถิ่นเทศบาลตำบลตันหยงมัส!B44+ท้องถิ่นเทศบาลตำบลมะรือโบตก!B44+รือเสาะ!B44+ท้องถิ่นเทศบาลตำบลรือเสาะ!B44+ศรีสาคร!B44+ท้องถิ่นเทศบาลตำบลศรีสาคร!B44+'สุไหงโก-ลก'!B44+'ท้องถิ่นเทศบาลตำบลสุไหงโก-ลก'!B44+สุไหงปาดี!B44+ท้องถิ่นเทศบาลตำบลปะลุรู!B44+จะแนะ!B44+เจาะไอร้อง!B44</f>
        <v>4527</v>
      </c>
      <c r="C44" s="39">
        <f>เมืองนราธิวาส!C44+ท้องถิ่นเทศบาลเมืองนราธิวาส!C44+ตากใบ!C44+ท้องถิ่นเทศบาลเมืองตากใบ!C44+แว้ง!C44+เทศบาลแว้ง!C44+ท้องถิ่นเทศบาลบูเก๊ะตา!C44+สุคิริน!C44+ท้องถิ่นเทศบาลตำบลสุคิริน!C44+บาเจาะ!C44+ท้องถิ่นเทศบาลตำบลบาเจาะ!C44+ท้องถิ่นเทศบาลตำบลต้นไทร!C44+ยี่งอ!C44+ท้องถิ่นเทศบาลตำบลยี่งอ!C44+ระแงะ!C44+ท้องถิ่นเทศบาลตำบลตันหยงมัส!C44+ท้องถิ่นเทศบาลตำบลมะรือโบตก!C44+รือเสาะ!C44+ท้องถิ่นเทศบาลตำบลรือเสาะ!C44+ศรีสาคร!C44+ท้องถิ่นเทศบาลตำบลศรีสาคร!C44+'สุไหงโก-ลก'!C44+'ท้องถิ่นเทศบาลตำบลสุไหงโก-ลก'!C44+สุไหงปาดี!C44+ท้องถิ่นเทศบาลตำบลปะลุรู!C44+จะแนะ!C44+เจาะไอร้อง!C44</f>
        <v>4913</v>
      </c>
      <c r="D44" s="39">
        <f>เมืองนราธิวาส!D44+ท้องถิ่นเทศบาลเมืองนราธิวาส!D44+ตากใบ!D44+ท้องถิ่นเทศบาลเมืองตากใบ!D44+แว้ง!D44+เทศบาลแว้ง!D44+ท้องถิ่นเทศบาลบูเก๊ะตา!D44+สุคิริน!D44+ท้องถิ่นเทศบาลตำบลสุคิริน!D44+บาเจาะ!D44+ท้องถิ่นเทศบาลตำบลบาเจาะ!D44+ท้องถิ่นเทศบาลตำบลต้นไทร!D44+ยี่งอ!D44+ท้องถิ่นเทศบาลตำบลยี่งอ!D44+ระแงะ!D44+ท้องถิ่นเทศบาลตำบลตันหยงมัส!D44+ท้องถิ่นเทศบาลตำบลมะรือโบตก!D44+รือเสาะ!D44+ท้องถิ่นเทศบาลตำบลรือเสาะ!D44+ศรีสาคร!D44+ท้องถิ่นเทศบาลตำบลศรีสาคร!D44+'สุไหงโก-ลก'!D44+'ท้องถิ่นเทศบาลตำบลสุไหงโก-ลก'!D44+สุไหงปาดี!D44+ท้องถิ่นเทศบาลตำบลปะลุรู!D44+จะแนะ!D44+เจาะไอร้อง!D44</f>
        <v>9440</v>
      </c>
    </row>
    <row r="45" spans="1:4" ht="26.25">
      <c r="A45" s="33">
        <v>42</v>
      </c>
      <c r="B45" s="39">
        <f>เมืองนราธิวาส!B45+ท้องถิ่นเทศบาลเมืองนราธิวาส!B45+ตากใบ!B45+ท้องถิ่นเทศบาลเมืองตากใบ!B45+แว้ง!B45+เทศบาลแว้ง!B45+ท้องถิ่นเทศบาลบูเก๊ะตา!B45+สุคิริน!B45+ท้องถิ่นเทศบาลตำบลสุคิริน!B45+บาเจาะ!B45+ท้องถิ่นเทศบาลตำบลบาเจาะ!B45+ท้องถิ่นเทศบาลตำบลต้นไทร!B45+ยี่งอ!B45+ท้องถิ่นเทศบาลตำบลยี่งอ!B45+ระแงะ!B45+ท้องถิ่นเทศบาลตำบลตันหยงมัส!B45+ท้องถิ่นเทศบาลตำบลมะรือโบตก!B45+รือเสาะ!B45+ท้องถิ่นเทศบาลตำบลรือเสาะ!B45+ศรีสาคร!B45+ท้องถิ่นเทศบาลตำบลศรีสาคร!B45+'สุไหงโก-ลก'!B45+'ท้องถิ่นเทศบาลตำบลสุไหงโก-ลก'!B45+สุไหงปาดี!B45+ท้องถิ่นเทศบาลตำบลปะลุรู!B45+จะแนะ!B45+เจาะไอร้อง!B45</f>
        <v>4532</v>
      </c>
      <c r="C45" s="39">
        <f>เมืองนราธิวาส!C45+ท้องถิ่นเทศบาลเมืองนราธิวาส!C45+ตากใบ!C45+ท้องถิ่นเทศบาลเมืองตากใบ!C45+แว้ง!C45+เทศบาลแว้ง!C45+ท้องถิ่นเทศบาลบูเก๊ะตา!C45+สุคิริน!C45+ท้องถิ่นเทศบาลตำบลสุคิริน!C45+บาเจาะ!C45+ท้องถิ่นเทศบาลตำบลบาเจาะ!C45+ท้องถิ่นเทศบาลตำบลต้นไทร!C45+ยี่งอ!C45+ท้องถิ่นเทศบาลตำบลยี่งอ!C45+ระแงะ!C45+ท้องถิ่นเทศบาลตำบลตันหยงมัส!C45+ท้องถิ่นเทศบาลตำบลมะรือโบตก!C45+รือเสาะ!C45+ท้องถิ่นเทศบาลตำบลรือเสาะ!C45+ศรีสาคร!C45+ท้องถิ่นเทศบาลตำบลศรีสาคร!C45+'สุไหงโก-ลก'!C45+'ท้องถิ่นเทศบาลตำบลสุไหงโก-ลก'!C45+สุไหงปาดี!C45+ท้องถิ่นเทศบาลตำบลปะลุรู!C45+จะแนะ!C45+เจาะไอร้อง!C45</f>
        <v>4964</v>
      </c>
      <c r="D45" s="39">
        <f>เมืองนราธิวาส!D45+ท้องถิ่นเทศบาลเมืองนราธิวาส!D45+ตากใบ!D45+ท้องถิ่นเทศบาลเมืองตากใบ!D45+แว้ง!D45+เทศบาลแว้ง!D45+ท้องถิ่นเทศบาลบูเก๊ะตา!D45+สุคิริน!D45+ท้องถิ่นเทศบาลตำบลสุคิริน!D45+บาเจาะ!D45+ท้องถิ่นเทศบาลตำบลบาเจาะ!D45+ท้องถิ่นเทศบาลตำบลต้นไทร!D45+ยี่งอ!D45+ท้องถิ่นเทศบาลตำบลยี่งอ!D45+ระแงะ!D45+ท้องถิ่นเทศบาลตำบลตันหยงมัส!D45+ท้องถิ่นเทศบาลตำบลมะรือโบตก!D45+รือเสาะ!D45+ท้องถิ่นเทศบาลตำบลรือเสาะ!D45+ศรีสาคร!D45+ท้องถิ่นเทศบาลตำบลศรีสาคร!D45+'สุไหงโก-ลก'!D45+'ท้องถิ่นเทศบาลตำบลสุไหงโก-ลก'!D45+สุไหงปาดี!D45+ท้องถิ่นเทศบาลตำบลปะลุรู!D45+จะแนะ!D45+เจาะไอร้อง!D45</f>
        <v>9496</v>
      </c>
    </row>
    <row r="46" spans="1:7" ht="26.25">
      <c r="A46" s="33">
        <v>43</v>
      </c>
      <c r="B46" s="39">
        <f>เมืองนราธิวาส!B46+ท้องถิ่นเทศบาลเมืองนราธิวาส!B46+ตากใบ!B46+ท้องถิ่นเทศบาลเมืองตากใบ!B46+แว้ง!B46+เทศบาลแว้ง!B46+ท้องถิ่นเทศบาลบูเก๊ะตา!B46+สุคิริน!B46+ท้องถิ่นเทศบาลตำบลสุคิริน!B46+บาเจาะ!B46+ท้องถิ่นเทศบาลตำบลบาเจาะ!B46+ท้องถิ่นเทศบาลตำบลต้นไทร!B46+ยี่งอ!B46+ท้องถิ่นเทศบาลตำบลยี่งอ!B46+ระแงะ!B46+ท้องถิ่นเทศบาลตำบลตันหยงมัส!B46+ท้องถิ่นเทศบาลตำบลมะรือโบตก!B46+รือเสาะ!B46+ท้องถิ่นเทศบาลตำบลรือเสาะ!B46+ศรีสาคร!B46+ท้องถิ่นเทศบาลตำบลศรีสาคร!B46+'สุไหงโก-ลก'!B46+'ท้องถิ่นเทศบาลตำบลสุไหงโก-ลก'!B46+สุไหงปาดี!B46+ท้องถิ่นเทศบาลตำบลปะลุรู!B46+จะแนะ!B46+เจาะไอร้อง!B46</f>
        <v>4826</v>
      </c>
      <c r="C46" s="39">
        <f>เมืองนราธิวาส!C46+ท้องถิ่นเทศบาลเมืองนราธิวาส!C46+ตากใบ!C46+ท้องถิ่นเทศบาลเมืองตากใบ!C46+แว้ง!C46+เทศบาลแว้ง!C46+ท้องถิ่นเทศบาลบูเก๊ะตา!C46+สุคิริน!C46+ท้องถิ่นเทศบาลตำบลสุคิริน!C46+บาเจาะ!C46+ท้องถิ่นเทศบาลตำบลบาเจาะ!C46+ท้องถิ่นเทศบาลตำบลต้นไทร!C46+ยี่งอ!C46+ท้องถิ่นเทศบาลตำบลยี่งอ!C46+ระแงะ!C46+ท้องถิ่นเทศบาลตำบลตันหยงมัส!C46+ท้องถิ่นเทศบาลตำบลมะรือโบตก!C46+รือเสาะ!C46+ท้องถิ่นเทศบาลตำบลรือเสาะ!C46+ศรีสาคร!C46+ท้องถิ่นเทศบาลตำบลศรีสาคร!C46+'สุไหงโก-ลก'!C46+'ท้องถิ่นเทศบาลตำบลสุไหงโก-ลก'!C46+สุไหงปาดี!C46+ท้องถิ่นเทศบาลตำบลปะลุรู!C46+จะแนะ!C46+เจาะไอร้อง!C46</f>
        <v>5200</v>
      </c>
      <c r="D46" s="39">
        <f>เมืองนราธิวาส!D46+ท้องถิ่นเทศบาลเมืองนราธิวาส!D46+ตากใบ!D46+ท้องถิ่นเทศบาลเมืองตากใบ!D46+แว้ง!D46+เทศบาลแว้ง!D46+ท้องถิ่นเทศบาลบูเก๊ะตา!D46+สุคิริน!D46+ท้องถิ่นเทศบาลตำบลสุคิริน!D46+บาเจาะ!D46+ท้องถิ่นเทศบาลตำบลบาเจาะ!D46+ท้องถิ่นเทศบาลตำบลต้นไทร!D46+ยี่งอ!D46+ท้องถิ่นเทศบาลตำบลยี่งอ!D46+ระแงะ!D46+ท้องถิ่นเทศบาลตำบลตันหยงมัส!D46+ท้องถิ่นเทศบาลตำบลมะรือโบตก!D46+รือเสาะ!D46+ท้องถิ่นเทศบาลตำบลรือเสาะ!D46+ศรีสาคร!D46+ท้องถิ่นเทศบาลตำบลศรีสาคร!D46+'สุไหงโก-ลก'!D46+'ท้องถิ่นเทศบาลตำบลสุไหงโก-ลก'!D46+สุไหงปาดี!D46+ท้องถิ่นเทศบาลตำบลปะลุรู!D46+จะแนะ!D46+เจาะไอร้อง!D46</f>
        <v>10026</v>
      </c>
      <c r="E46" s="64"/>
      <c r="F46" s="65"/>
      <c r="G46" s="66"/>
    </row>
    <row r="47" spans="1:10" ht="26.25">
      <c r="A47" s="33">
        <v>44</v>
      </c>
      <c r="B47" s="39">
        <f>เมืองนราธิวาส!B47+ท้องถิ่นเทศบาลเมืองนราธิวาส!B47+ตากใบ!B47+ท้องถิ่นเทศบาลเมืองตากใบ!B47+แว้ง!B47+เทศบาลแว้ง!B47+ท้องถิ่นเทศบาลบูเก๊ะตา!B47+สุคิริน!B47+ท้องถิ่นเทศบาลตำบลสุคิริน!B47+บาเจาะ!B47+ท้องถิ่นเทศบาลตำบลบาเจาะ!B47+ท้องถิ่นเทศบาลตำบลต้นไทร!B47+ยี่งอ!B47+ท้องถิ่นเทศบาลตำบลยี่งอ!B47+ระแงะ!B47+ท้องถิ่นเทศบาลตำบลตันหยงมัส!B47+ท้องถิ่นเทศบาลตำบลมะรือโบตก!B47+รือเสาะ!B47+ท้องถิ่นเทศบาลตำบลรือเสาะ!B47+ศรีสาคร!B47+ท้องถิ่นเทศบาลตำบลศรีสาคร!B47+'สุไหงโก-ลก'!B47+'ท้องถิ่นเทศบาลตำบลสุไหงโก-ลก'!B47+สุไหงปาดี!B47+ท้องถิ่นเทศบาลตำบลปะลุรู!B47+จะแนะ!B47+เจาะไอร้อง!B47</f>
        <v>5218</v>
      </c>
      <c r="C47" s="39">
        <f>เมืองนราธิวาส!C47+ท้องถิ่นเทศบาลเมืองนราธิวาส!C47+ตากใบ!C47+ท้องถิ่นเทศบาลเมืองตากใบ!C47+แว้ง!C47+เทศบาลแว้ง!C47+ท้องถิ่นเทศบาลบูเก๊ะตา!C47+สุคิริน!C47+ท้องถิ่นเทศบาลตำบลสุคิริน!C47+บาเจาะ!C47+ท้องถิ่นเทศบาลตำบลบาเจาะ!C47+ท้องถิ่นเทศบาลตำบลต้นไทร!C47+ยี่งอ!C47+ท้องถิ่นเทศบาลตำบลยี่งอ!C47+ระแงะ!C47+ท้องถิ่นเทศบาลตำบลตันหยงมัส!C47+ท้องถิ่นเทศบาลตำบลมะรือโบตก!C47+รือเสาะ!C47+ท้องถิ่นเทศบาลตำบลรือเสาะ!C47+ศรีสาคร!C47+ท้องถิ่นเทศบาลตำบลศรีสาคร!C47+'สุไหงโก-ลก'!C47+'ท้องถิ่นเทศบาลตำบลสุไหงโก-ลก'!C47+สุไหงปาดี!C47+ท้องถิ่นเทศบาลตำบลปะลุรู!C47+จะแนะ!C47+เจาะไอร้อง!C47</f>
        <v>5715</v>
      </c>
      <c r="D47" s="39">
        <f>เมืองนราธิวาส!D47+ท้องถิ่นเทศบาลเมืองนราธิวาส!D47+ตากใบ!D47+ท้องถิ่นเทศบาลเมืองตากใบ!D47+แว้ง!D47+เทศบาลแว้ง!D47+ท้องถิ่นเทศบาลบูเก๊ะตา!D47+สุคิริน!D47+ท้องถิ่นเทศบาลตำบลสุคิริน!D47+บาเจาะ!D47+ท้องถิ่นเทศบาลตำบลบาเจาะ!D47+ท้องถิ่นเทศบาลตำบลต้นไทร!D47+ยี่งอ!D47+ท้องถิ่นเทศบาลตำบลยี่งอ!D47+ระแงะ!D47+ท้องถิ่นเทศบาลตำบลตันหยงมัส!D47+ท้องถิ่นเทศบาลตำบลมะรือโบตก!D47+รือเสาะ!D47+ท้องถิ่นเทศบาลตำบลรือเสาะ!D47+ศรีสาคร!D47+ท้องถิ่นเทศบาลตำบลศรีสาคร!D47+'สุไหงโก-ลก'!D47+'ท้องถิ่นเทศบาลตำบลสุไหงโก-ลก'!D47+สุไหงปาดี!D47+ท้องถิ่นเทศบาลตำบลปะลุรู!D47+จะแนะ!D47+เจาะไอร้อง!D47</f>
        <v>10933</v>
      </c>
      <c r="E47" s="67">
        <f>+B43+B44+B45+B46+B47</f>
        <v>24474</v>
      </c>
      <c r="F47" s="68">
        <f>+C43+C44+C45+C46+C47</f>
        <v>26567</v>
      </c>
      <c r="G47" s="69">
        <f>E47+F47</f>
        <v>51041</v>
      </c>
      <c r="H47" s="70" t="s">
        <v>54</v>
      </c>
      <c r="I47" s="71" t="s">
        <v>55</v>
      </c>
      <c r="J47" s="72" t="s">
        <v>4</v>
      </c>
    </row>
    <row r="48" spans="1:4" ht="26.25">
      <c r="A48" s="33">
        <v>45</v>
      </c>
      <c r="B48" s="39">
        <f>เมืองนราธิวาส!B48+ท้องถิ่นเทศบาลเมืองนราธิวาส!B48+ตากใบ!B48+ท้องถิ่นเทศบาลเมืองตากใบ!B48+แว้ง!B48+เทศบาลแว้ง!B48+ท้องถิ่นเทศบาลบูเก๊ะตา!B48+สุคิริน!B48+ท้องถิ่นเทศบาลตำบลสุคิริน!B48+บาเจาะ!B48+ท้องถิ่นเทศบาลตำบลบาเจาะ!B48+ท้องถิ่นเทศบาลตำบลต้นไทร!B48+ยี่งอ!B48+ท้องถิ่นเทศบาลตำบลยี่งอ!B48+ระแงะ!B48+ท้องถิ่นเทศบาลตำบลตันหยงมัส!B48+ท้องถิ่นเทศบาลตำบลมะรือโบตก!B48+รือเสาะ!B48+ท้องถิ่นเทศบาลตำบลรือเสาะ!B48+ศรีสาคร!B48+ท้องถิ่นเทศบาลตำบลศรีสาคร!B48+'สุไหงโก-ลก'!B48+'ท้องถิ่นเทศบาลตำบลสุไหงโก-ลก'!B48+สุไหงปาดี!B48+ท้องถิ่นเทศบาลตำบลปะลุรู!B48+จะแนะ!B48+เจาะไอร้อง!B48</f>
        <v>4802</v>
      </c>
      <c r="C48" s="39">
        <f>เมืองนราธิวาส!C48+ท้องถิ่นเทศบาลเมืองนราธิวาส!C48+ตากใบ!C48+ท้องถิ่นเทศบาลเมืองตากใบ!C48+แว้ง!C48+เทศบาลแว้ง!C48+ท้องถิ่นเทศบาลบูเก๊ะตา!C48+สุคิริน!C48+ท้องถิ่นเทศบาลตำบลสุคิริน!C48+บาเจาะ!C48+ท้องถิ่นเทศบาลตำบลบาเจาะ!C48+ท้องถิ่นเทศบาลตำบลต้นไทร!C48+ยี่งอ!C48+ท้องถิ่นเทศบาลตำบลยี่งอ!C48+ระแงะ!C48+ท้องถิ่นเทศบาลตำบลตันหยงมัส!C48+ท้องถิ่นเทศบาลตำบลมะรือโบตก!C48+รือเสาะ!C48+ท้องถิ่นเทศบาลตำบลรือเสาะ!C48+ศรีสาคร!C48+ท้องถิ่นเทศบาลตำบลศรีสาคร!C48+'สุไหงโก-ลก'!C48+'ท้องถิ่นเทศบาลตำบลสุไหงโก-ลก'!C48+สุไหงปาดี!C48+ท้องถิ่นเทศบาลตำบลปะลุรู!C48+จะแนะ!C48+เจาะไอร้อง!C48</f>
        <v>5239</v>
      </c>
      <c r="D48" s="39">
        <f>เมืองนราธิวาส!D48+ท้องถิ่นเทศบาลเมืองนราธิวาส!D48+ตากใบ!D48+ท้องถิ่นเทศบาลเมืองตากใบ!D48+แว้ง!D48+เทศบาลแว้ง!D48+ท้องถิ่นเทศบาลบูเก๊ะตา!D48+สุคิริน!D48+ท้องถิ่นเทศบาลตำบลสุคิริน!D48+บาเจาะ!D48+ท้องถิ่นเทศบาลตำบลบาเจาะ!D48+ท้องถิ่นเทศบาลตำบลต้นไทร!D48+ยี่งอ!D48+ท้องถิ่นเทศบาลตำบลยี่งอ!D48+ระแงะ!D48+ท้องถิ่นเทศบาลตำบลตันหยงมัส!D48+ท้องถิ่นเทศบาลตำบลมะรือโบตก!D48+รือเสาะ!D48+ท้องถิ่นเทศบาลตำบลรือเสาะ!D48+ศรีสาคร!D48+ท้องถิ่นเทศบาลตำบลศรีสาคร!D48+'สุไหงโก-ลก'!D48+'ท้องถิ่นเทศบาลตำบลสุไหงโก-ลก'!D48+สุไหงปาดี!D48+ท้องถิ่นเทศบาลตำบลปะลุรู!D48+จะแนะ!D48+เจาะไอร้อง!D48</f>
        <v>10041</v>
      </c>
    </row>
    <row r="49" spans="1:4" ht="26.25">
      <c r="A49" s="33">
        <v>46</v>
      </c>
      <c r="B49" s="39">
        <f>เมืองนราธิวาส!B49+ท้องถิ่นเทศบาลเมืองนราธิวาส!B49+ตากใบ!B49+ท้องถิ่นเทศบาลเมืองตากใบ!B49+แว้ง!B49+เทศบาลแว้ง!B49+ท้องถิ่นเทศบาลบูเก๊ะตา!B49+สุคิริน!B49+ท้องถิ่นเทศบาลตำบลสุคิริน!B49+บาเจาะ!B49+ท้องถิ่นเทศบาลตำบลบาเจาะ!B49+ท้องถิ่นเทศบาลตำบลต้นไทร!B49+ยี่งอ!B49+ท้องถิ่นเทศบาลตำบลยี่งอ!B49+ระแงะ!B49+ท้องถิ่นเทศบาลตำบลตันหยงมัส!B49+ท้องถิ่นเทศบาลตำบลมะรือโบตก!B49+รือเสาะ!B49+ท้องถิ่นเทศบาลตำบลรือเสาะ!B49+ศรีสาคร!B49+ท้องถิ่นเทศบาลตำบลศรีสาคร!B49+'สุไหงโก-ลก'!B49+'ท้องถิ่นเทศบาลตำบลสุไหงโก-ลก'!B49+สุไหงปาดี!B49+ท้องถิ่นเทศบาลตำบลปะลุรู!B49+จะแนะ!B49+เจาะไอร้อง!B49</f>
        <v>4926</v>
      </c>
      <c r="C49" s="39">
        <f>เมืองนราธิวาส!C49+ท้องถิ่นเทศบาลเมืองนราธิวาส!C49+ตากใบ!C49+ท้องถิ่นเทศบาลเมืองตากใบ!C49+แว้ง!C49+เทศบาลแว้ง!C49+ท้องถิ่นเทศบาลบูเก๊ะตา!C49+สุคิริน!C49+ท้องถิ่นเทศบาลตำบลสุคิริน!C49+บาเจาะ!C49+ท้องถิ่นเทศบาลตำบลบาเจาะ!C49+ท้องถิ่นเทศบาลตำบลต้นไทร!C49+ยี่งอ!C49+ท้องถิ่นเทศบาลตำบลยี่งอ!C49+ระแงะ!C49+ท้องถิ่นเทศบาลตำบลตันหยงมัส!C49+ท้องถิ่นเทศบาลตำบลมะรือโบตก!C49+รือเสาะ!C49+ท้องถิ่นเทศบาลตำบลรือเสาะ!C49+ศรีสาคร!C49+ท้องถิ่นเทศบาลตำบลศรีสาคร!C49+'สุไหงโก-ลก'!C49+'ท้องถิ่นเทศบาลตำบลสุไหงโก-ลก'!C49+สุไหงปาดี!C49+ท้องถิ่นเทศบาลตำบลปะลุรู!C49+จะแนะ!C49+เจาะไอร้อง!C49</f>
        <v>5349</v>
      </c>
      <c r="D49" s="39">
        <f>เมืองนราธิวาส!D49+ท้องถิ่นเทศบาลเมืองนราธิวาส!D49+ตากใบ!D49+ท้องถิ่นเทศบาลเมืองตากใบ!D49+แว้ง!D49+เทศบาลแว้ง!D49+ท้องถิ่นเทศบาลบูเก๊ะตา!D49+สุคิริน!D49+ท้องถิ่นเทศบาลตำบลสุคิริน!D49+บาเจาะ!D49+ท้องถิ่นเทศบาลตำบลบาเจาะ!D49+ท้องถิ่นเทศบาลตำบลต้นไทร!D49+ยี่งอ!D49+ท้องถิ่นเทศบาลตำบลยี่งอ!D49+ระแงะ!D49+ท้องถิ่นเทศบาลตำบลตันหยงมัส!D49+ท้องถิ่นเทศบาลตำบลมะรือโบตก!D49+รือเสาะ!D49+ท้องถิ่นเทศบาลตำบลรือเสาะ!D49+ศรีสาคร!D49+ท้องถิ่นเทศบาลตำบลศรีสาคร!D49+'สุไหงโก-ลก'!D49+'ท้องถิ่นเทศบาลตำบลสุไหงโก-ลก'!D49+สุไหงปาดี!D49+ท้องถิ่นเทศบาลตำบลปะลุรู!D49+จะแนะ!D49+เจาะไอร้อง!D49</f>
        <v>10275</v>
      </c>
    </row>
    <row r="50" spans="1:4" ht="26.25">
      <c r="A50" s="33">
        <v>47</v>
      </c>
      <c r="B50" s="39">
        <f>เมืองนราธิวาส!B50+ท้องถิ่นเทศบาลเมืองนราธิวาส!B50+ตากใบ!B50+ท้องถิ่นเทศบาลเมืองตากใบ!B50+แว้ง!B50+เทศบาลแว้ง!B50+ท้องถิ่นเทศบาลบูเก๊ะตา!B50+สุคิริน!B50+ท้องถิ่นเทศบาลตำบลสุคิริน!B50+บาเจาะ!B50+ท้องถิ่นเทศบาลตำบลบาเจาะ!B50+ท้องถิ่นเทศบาลตำบลต้นไทร!B50+ยี่งอ!B50+ท้องถิ่นเทศบาลตำบลยี่งอ!B50+ระแงะ!B50+ท้องถิ่นเทศบาลตำบลตันหยงมัส!B50+ท้องถิ่นเทศบาลตำบลมะรือโบตก!B50+รือเสาะ!B50+ท้องถิ่นเทศบาลตำบลรือเสาะ!B50+ศรีสาคร!B50+ท้องถิ่นเทศบาลตำบลศรีสาคร!B50+'สุไหงโก-ลก'!B50+'ท้องถิ่นเทศบาลตำบลสุไหงโก-ลก'!B50+สุไหงปาดี!B50+ท้องถิ่นเทศบาลตำบลปะลุรู!B50+จะแนะ!B50+เจาะไอร้อง!B50</f>
        <v>4804</v>
      </c>
      <c r="C50" s="39">
        <f>เมืองนราธิวาส!C50+ท้องถิ่นเทศบาลเมืองนราธิวาส!C50+ตากใบ!C50+ท้องถิ่นเทศบาลเมืองตากใบ!C50+แว้ง!C50+เทศบาลแว้ง!C50+ท้องถิ่นเทศบาลบูเก๊ะตา!C50+สุคิริน!C50+ท้องถิ่นเทศบาลตำบลสุคิริน!C50+บาเจาะ!C50+ท้องถิ่นเทศบาลตำบลบาเจาะ!C50+ท้องถิ่นเทศบาลตำบลต้นไทร!C50+ยี่งอ!C50+ท้องถิ่นเทศบาลตำบลยี่งอ!C50+ระแงะ!C50+ท้องถิ่นเทศบาลตำบลตันหยงมัส!C50+ท้องถิ่นเทศบาลตำบลมะรือโบตก!C50+รือเสาะ!C50+ท้องถิ่นเทศบาลตำบลรือเสาะ!C50+ศรีสาคร!C50+ท้องถิ่นเทศบาลตำบลศรีสาคร!C50+'สุไหงโก-ลก'!C50+'ท้องถิ่นเทศบาลตำบลสุไหงโก-ลก'!C50+สุไหงปาดี!C50+ท้องถิ่นเทศบาลตำบลปะลุรู!C50+จะแนะ!C50+เจาะไอร้อง!C50</f>
        <v>5181</v>
      </c>
      <c r="D50" s="39">
        <f>เมืองนราธิวาส!D50+ท้องถิ่นเทศบาลเมืองนราธิวาส!D50+ตากใบ!D50+ท้องถิ่นเทศบาลเมืองตากใบ!D50+แว้ง!D50+เทศบาลแว้ง!D50+ท้องถิ่นเทศบาลบูเก๊ะตา!D50+สุคิริน!D50+ท้องถิ่นเทศบาลตำบลสุคิริน!D50+บาเจาะ!D50+ท้องถิ่นเทศบาลตำบลบาเจาะ!D50+ท้องถิ่นเทศบาลตำบลต้นไทร!D50+ยี่งอ!D50+ท้องถิ่นเทศบาลตำบลยี่งอ!D50+ระแงะ!D50+ท้องถิ่นเทศบาลตำบลตันหยงมัส!D50+ท้องถิ่นเทศบาลตำบลมะรือโบตก!D50+รือเสาะ!D50+ท้องถิ่นเทศบาลตำบลรือเสาะ!D50+ศรีสาคร!D50+ท้องถิ่นเทศบาลตำบลศรีสาคร!D50+'สุไหงโก-ลก'!D50+'ท้องถิ่นเทศบาลตำบลสุไหงโก-ลก'!D50+สุไหงปาดี!D50+ท้องถิ่นเทศบาลตำบลปะลุรู!D50+จะแนะ!D50+เจาะไอร้อง!D50</f>
        <v>9985</v>
      </c>
    </row>
    <row r="51" spans="1:7" ht="26.25">
      <c r="A51" s="33">
        <v>48</v>
      </c>
      <c r="B51" s="39">
        <f>เมืองนราธิวาส!B51+ท้องถิ่นเทศบาลเมืองนราธิวาส!B51+ตากใบ!B51+ท้องถิ่นเทศบาลเมืองตากใบ!B51+แว้ง!B51+เทศบาลแว้ง!B51+ท้องถิ่นเทศบาลบูเก๊ะตา!B51+สุคิริน!B51+ท้องถิ่นเทศบาลตำบลสุคิริน!B51+บาเจาะ!B51+ท้องถิ่นเทศบาลตำบลบาเจาะ!B51+ท้องถิ่นเทศบาลตำบลต้นไทร!B51+ยี่งอ!B51+ท้องถิ่นเทศบาลตำบลยี่งอ!B51+ระแงะ!B51+ท้องถิ่นเทศบาลตำบลตันหยงมัส!B51+ท้องถิ่นเทศบาลตำบลมะรือโบตก!B51+รือเสาะ!B51+ท้องถิ่นเทศบาลตำบลรือเสาะ!B51+ศรีสาคร!B51+ท้องถิ่นเทศบาลตำบลศรีสาคร!B51+'สุไหงโก-ลก'!B51+'ท้องถิ่นเทศบาลตำบลสุไหงโก-ลก'!B51+สุไหงปาดี!B51+ท้องถิ่นเทศบาลตำบลปะลุรู!B51+จะแนะ!B51+เจาะไอร้อง!B51</f>
        <v>4811</v>
      </c>
      <c r="C51" s="39">
        <f>เมืองนราธิวาส!C51+ท้องถิ่นเทศบาลเมืองนราธิวาส!C51+ตากใบ!C51+ท้องถิ่นเทศบาลเมืองตากใบ!C51+แว้ง!C51+เทศบาลแว้ง!C51+ท้องถิ่นเทศบาลบูเก๊ะตา!C51+สุคิริน!C51+ท้องถิ่นเทศบาลตำบลสุคิริน!C51+บาเจาะ!C51+ท้องถิ่นเทศบาลตำบลบาเจาะ!C51+ท้องถิ่นเทศบาลตำบลต้นไทร!C51+ยี่งอ!C51+ท้องถิ่นเทศบาลตำบลยี่งอ!C51+ระแงะ!C51+ท้องถิ่นเทศบาลตำบลตันหยงมัส!C51+ท้องถิ่นเทศบาลตำบลมะรือโบตก!C51+รือเสาะ!C51+ท้องถิ่นเทศบาลตำบลรือเสาะ!C51+ศรีสาคร!C51+ท้องถิ่นเทศบาลตำบลศรีสาคร!C51+'สุไหงโก-ลก'!C51+'ท้องถิ่นเทศบาลตำบลสุไหงโก-ลก'!C51+สุไหงปาดี!C51+ท้องถิ่นเทศบาลตำบลปะลุรู!C51+จะแนะ!C51+เจาะไอร้อง!C51</f>
        <v>5244</v>
      </c>
      <c r="D51" s="39">
        <f>เมืองนราธิวาส!D51+ท้องถิ่นเทศบาลเมืองนราธิวาส!D51+ตากใบ!D51+ท้องถิ่นเทศบาลเมืองตากใบ!D51+แว้ง!D51+เทศบาลแว้ง!D51+ท้องถิ่นเทศบาลบูเก๊ะตา!D51+สุคิริน!D51+ท้องถิ่นเทศบาลตำบลสุคิริน!D51+บาเจาะ!D51+ท้องถิ่นเทศบาลตำบลบาเจาะ!D51+ท้องถิ่นเทศบาลตำบลต้นไทร!D51+ยี่งอ!D51+ท้องถิ่นเทศบาลตำบลยี่งอ!D51+ระแงะ!D51+ท้องถิ่นเทศบาลตำบลตันหยงมัส!D51+ท้องถิ่นเทศบาลตำบลมะรือโบตก!D51+รือเสาะ!D51+ท้องถิ่นเทศบาลตำบลรือเสาะ!D51+ศรีสาคร!D51+ท้องถิ่นเทศบาลตำบลศรีสาคร!D51+'สุไหงโก-ลก'!D51+'ท้องถิ่นเทศบาลตำบลสุไหงโก-ลก'!D51+สุไหงปาดี!D51+ท้องถิ่นเทศบาลตำบลปะลุรู!D51+จะแนะ!D51+เจาะไอร้อง!D51</f>
        <v>10055</v>
      </c>
      <c r="E51" s="64"/>
      <c r="F51" s="65"/>
      <c r="G51" s="66"/>
    </row>
    <row r="52" spans="1:10" ht="26.25">
      <c r="A52" s="33">
        <v>49</v>
      </c>
      <c r="B52" s="39">
        <f>เมืองนราธิวาส!B52+ท้องถิ่นเทศบาลเมืองนราธิวาส!B52+ตากใบ!B52+ท้องถิ่นเทศบาลเมืองตากใบ!B52+แว้ง!B52+เทศบาลแว้ง!B52+ท้องถิ่นเทศบาลบูเก๊ะตา!B52+สุคิริน!B52+ท้องถิ่นเทศบาลตำบลสุคิริน!B52+บาเจาะ!B52+ท้องถิ่นเทศบาลตำบลบาเจาะ!B52+ท้องถิ่นเทศบาลตำบลต้นไทร!B52+ยี่งอ!B52+ท้องถิ่นเทศบาลตำบลยี่งอ!B52+ระแงะ!B52+ท้องถิ่นเทศบาลตำบลตันหยงมัส!B52+ท้องถิ่นเทศบาลตำบลมะรือโบตก!B52+รือเสาะ!B52+ท้องถิ่นเทศบาลตำบลรือเสาะ!B52+ศรีสาคร!B52+ท้องถิ่นเทศบาลตำบลศรีสาคร!B52+'สุไหงโก-ลก'!B52+'ท้องถิ่นเทศบาลตำบลสุไหงโก-ลก'!B52+สุไหงปาดี!B52+ท้องถิ่นเทศบาลตำบลปะลุรู!B52+จะแนะ!B52+เจาะไอร้อง!B52</f>
        <v>4258</v>
      </c>
      <c r="C52" s="39">
        <f>เมืองนราธิวาส!C52+ท้องถิ่นเทศบาลเมืองนราธิวาส!C52+ตากใบ!C52+ท้องถิ่นเทศบาลเมืองตากใบ!C52+แว้ง!C52+เทศบาลแว้ง!C52+ท้องถิ่นเทศบาลบูเก๊ะตา!C52+สุคิริน!C52+ท้องถิ่นเทศบาลตำบลสุคิริน!C52+บาเจาะ!C52+ท้องถิ่นเทศบาลตำบลบาเจาะ!C52+ท้องถิ่นเทศบาลตำบลต้นไทร!C52+ยี่งอ!C52+ท้องถิ่นเทศบาลตำบลยี่งอ!C52+ระแงะ!C52+ท้องถิ่นเทศบาลตำบลตันหยงมัส!C52+ท้องถิ่นเทศบาลตำบลมะรือโบตก!C52+รือเสาะ!C52+ท้องถิ่นเทศบาลตำบลรือเสาะ!C52+ศรีสาคร!C52+ท้องถิ่นเทศบาลตำบลศรีสาคร!C52+'สุไหงโก-ลก'!C52+'ท้องถิ่นเทศบาลตำบลสุไหงโก-ลก'!C52+สุไหงปาดี!C52+ท้องถิ่นเทศบาลตำบลปะลุรู!C52+จะแนะ!C52+เจาะไอร้อง!C52</f>
        <v>4749</v>
      </c>
      <c r="D52" s="39">
        <f>เมืองนราธิวาส!D52+ท้องถิ่นเทศบาลเมืองนราธิวาส!D52+ตากใบ!D52+ท้องถิ่นเทศบาลเมืองตากใบ!D52+แว้ง!D52+เทศบาลแว้ง!D52+ท้องถิ่นเทศบาลบูเก๊ะตา!D52+สุคิริน!D52+ท้องถิ่นเทศบาลตำบลสุคิริน!D52+บาเจาะ!D52+ท้องถิ่นเทศบาลตำบลบาเจาะ!D52+ท้องถิ่นเทศบาลตำบลต้นไทร!D52+ยี่งอ!D52+ท้องถิ่นเทศบาลตำบลยี่งอ!D52+ระแงะ!D52+ท้องถิ่นเทศบาลตำบลตันหยงมัส!D52+ท้องถิ่นเทศบาลตำบลมะรือโบตก!D52+รือเสาะ!D52+ท้องถิ่นเทศบาลตำบลรือเสาะ!D52+ศรีสาคร!D52+ท้องถิ่นเทศบาลตำบลศรีสาคร!D52+'สุไหงโก-ลก'!D52+'ท้องถิ่นเทศบาลตำบลสุไหงโก-ลก'!D52+สุไหงปาดี!D52+ท้องถิ่นเทศบาลตำบลปะลุรู!D52+จะแนะ!D52+เจาะไอร้อง!D52</f>
        <v>9007</v>
      </c>
      <c r="E52" s="67">
        <f>+B48+B49+B50+B51+B52</f>
        <v>23601</v>
      </c>
      <c r="F52" s="68">
        <f>+C48+C49+C50+C51+C52</f>
        <v>25762</v>
      </c>
      <c r="G52" s="69">
        <f>E52+F52</f>
        <v>49363</v>
      </c>
      <c r="H52" s="70" t="s">
        <v>56</v>
      </c>
      <c r="I52" s="71" t="s">
        <v>57</v>
      </c>
      <c r="J52" s="72" t="s">
        <v>4</v>
      </c>
    </row>
    <row r="53" spans="1:4" ht="26.25">
      <c r="A53" s="33">
        <v>50</v>
      </c>
      <c r="B53" s="39">
        <f>เมืองนราธิวาส!B53+ท้องถิ่นเทศบาลเมืองนราธิวาส!B53+ตากใบ!B53+ท้องถิ่นเทศบาลเมืองตากใบ!B53+แว้ง!B53+เทศบาลแว้ง!B53+ท้องถิ่นเทศบาลบูเก๊ะตา!B53+สุคิริน!B53+ท้องถิ่นเทศบาลตำบลสุคิริน!B53+บาเจาะ!B53+ท้องถิ่นเทศบาลตำบลบาเจาะ!B53+ท้องถิ่นเทศบาลตำบลต้นไทร!B53+ยี่งอ!B53+ท้องถิ่นเทศบาลตำบลยี่งอ!B53+ระแงะ!B53+ท้องถิ่นเทศบาลตำบลตันหยงมัส!B53+ท้องถิ่นเทศบาลตำบลมะรือโบตก!B53+รือเสาะ!B53+ท้องถิ่นเทศบาลตำบลรือเสาะ!B53+ศรีสาคร!B53+ท้องถิ่นเทศบาลตำบลศรีสาคร!B53+'สุไหงโก-ลก'!B53+'ท้องถิ่นเทศบาลตำบลสุไหงโก-ลก'!B53+สุไหงปาดี!B53+ท้องถิ่นเทศบาลตำบลปะลุรู!B53+จะแนะ!B53+เจาะไอร้อง!B53</f>
        <v>4350</v>
      </c>
      <c r="C53" s="39">
        <f>เมืองนราธิวาส!C53+ท้องถิ่นเทศบาลเมืองนราธิวาส!C53+ตากใบ!C53+ท้องถิ่นเทศบาลเมืองตากใบ!C53+แว้ง!C53+เทศบาลแว้ง!C53+ท้องถิ่นเทศบาลบูเก๊ะตา!C53+สุคิริน!C53+ท้องถิ่นเทศบาลตำบลสุคิริน!C53+บาเจาะ!C53+ท้องถิ่นเทศบาลตำบลบาเจาะ!C53+ท้องถิ่นเทศบาลตำบลต้นไทร!C53+ยี่งอ!C53+ท้องถิ่นเทศบาลตำบลยี่งอ!C53+ระแงะ!C53+ท้องถิ่นเทศบาลตำบลตันหยงมัส!C53+ท้องถิ่นเทศบาลตำบลมะรือโบตก!C53+รือเสาะ!C53+ท้องถิ่นเทศบาลตำบลรือเสาะ!C53+ศรีสาคร!C53+ท้องถิ่นเทศบาลตำบลศรีสาคร!C53+'สุไหงโก-ลก'!C53+'ท้องถิ่นเทศบาลตำบลสุไหงโก-ลก'!C53+สุไหงปาดี!C53+ท้องถิ่นเทศบาลตำบลปะลุรู!C53+จะแนะ!C53+เจาะไอร้อง!C53</f>
        <v>4861</v>
      </c>
      <c r="D53" s="39">
        <f>เมืองนราธิวาส!D53+ท้องถิ่นเทศบาลเมืองนราธิวาส!D53+ตากใบ!D53+ท้องถิ่นเทศบาลเมืองตากใบ!D53+แว้ง!D53+เทศบาลแว้ง!D53+ท้องถิ่นเทศบาลบูเก๊ะตา!D53+สุคิริน!D53+ท้องถิ่นเทศบาลตำบลสุคิริน!D53+บาเจาะ!D53+ท้องถิ่นเทศบาลตำบลบาเจาะ!D53+ท้องถิ่นเทศบาลตำบลต้นไทร!D53+ยี่งอ!D53+ท้องถิ่นเทศบาลตำบลยี่งอ!D53+ระแงะ!D53+ท้องถิ่นเทศบาลตำบลตันหยงมัส!D53+ท้องถิ่นเทศบาลตำบลมะรือโบตก!D53+รือเสาะ!D53+ท้องถิ่นเทศบาลตำบลรือเสาะ!D53+ศรีสาคร!D53+ท้องถิ่นเทศบาลตำบลศรีสาคร!D53+'สุไหงโก-ลก'!D53+'ท้องถิ่นเทศบาลตำบลสุไหงโก-ลก'!D53+สุไหงปาดี!D53+ท้องถิ่นเทศบาลตำบลปะลุรู!D53+จะแนะ!D53+เจาะไอร้อง!D53</f>
        <v>9211</v>
      </c>
    </row>
    <row r="54" spans="1:4" ht="26.25">
      <c r="A54" s="33">
        <v>51</v>
      </c>
      <c r="B54" s="39">
        <f>เมืองนราธิวาส!B54+ท้องถิ่นเทศบาลเมืองนราธิวาส!B54+ตากใบ!B54+ท้องถิ่นเทศบาลเมืองตากใบ!B54+แว้ง!B54+เทศบาลแว้ง!B54+ท้องถิ่นเทศบาลบูเก๊ะตา!B54+สุคิริน!B54+ท้องถิ่นเทศบาลตำบลสุคิริน!B54+บาเจาะ!B54+ท้องถิ่นเทศบาลตำบลบาเจาะ!B54+ท้องถิ่นเทศบาลตำบลต้นไทร!B54+ยี่งอ!B54+ท้องถิ่นเทศบาลตำบลยี่งอ!B54+ระแงะ!B54+ท้องถิ่นเทศบาลตำบลตันหยงมัส!B54+ท้องถิ่นเทศบาลตำบลมะรือโบตก!B54+รือเสาะ!B54+ท้องถิ่นเทศบาลตำบลรือเสาะ!B54+ศรีสาคร!B54+ท้องถิ่นเทศบาลตำบลศรีสาคร!B54+'สุไหงโก-ลก'!B54+'ท้องถิ่นเทศบาลตำบลสุไหงโก-ลก'!B54+สุไหงปาดี!B54+ท้องถิ่นเทศบาลตำบลปะลุรู!B54+จะแนะ!B54+เจาะไอร้อง!B54</f>
        <v>4495</v>
      </c>
      <c r="C54" s="39">
        <f>เมืองนราธิวาส!C54+ท้องถิ่นเทศบาลเมืองนราธิวาส!C54+ตากใบ!C54+ท้องถิ่นเทศบาลเมืองตากใบ!C54+แว้ง!C54+เทศบาลแว้ง!C54+ท้องถิ่นเทศบาลบูเก๊ะตา!C54+สุคิริน!C54+ท้องถิ่นเทศบาลตำบลสุคิริน!C54+บาเจาะ!C54+ท้องถิ่นเทศบาลตำบลบาเจาะ!C54+ท้องถิ่นเทศบาลตำบลต้นไทร!C54+ยี่งอ!C54+ท้องถิ่นเทศบาลตำบลยี่งอ!C54+ระแงะ!C54+ท้องถิ่นเทศบาลตำบลตันหยงมัส!C54+ท้องถิ่นเทศบาลตำบลมะรือโบตก!C54+รือเสาะ!C54+ท้องถิ่นเทศบาลตำบลรือเสาะ!C54+ศรีสาคร!C54+ท้องถิ่นเทศบาลตำบลศรีสาคร!C54+'สุไหงโก-ลก'!C54+'ท้องถิ่นเทศบาลตำบลสุไหงโก-ลก'!C54+สุไหงปาดี!C54+ท้องถิ่นเทศบาลตำบลปะลุรู!C54+จะแนะ!C54+เจาะไอร้อง!C54</f>
        <v>5060</v>
      </c>
      <c r="D54" s="39">
        <f>เมืองนราธิวาส!D54+ท้องถิ่นเทศบาลเมืองนราธิวาส!D54+ตากใบ!D54+ท้องถิ่นเทศบาลเมืองตากใบ!D54+แว้ง!D54+เทศบาลแว้ง!D54+ท้องถิ่นเทศบาลบูเก๊ะตา!D54+สุคิริน!D54+ท้องถิ่นเทศบาลตำบลสุคิริน!D54+บาเจาะ!D54+ท้องถิ่นเทศบาลตำบลบาเจาะ!D54+ท้องถิ่นเทศบาลตำบลต้นไทร!D54+ยี่งอ!D54+ท้องถิ่นเทศบาลตำบลยี่งอ!D54+ระแงะ!D54+ท้องถิ่นเทศบาลตำบลตันหยงมัส!D54+ท้องถิ่นเทศบาลตำบลมะรือโบตก!D54+รือเสาะ!D54+ท้องถิ่นเทศบาลตำบลรือเสาะ!D54+ศรีสาคร!D54+ท้องถิ่นเทศบาลตำบลศรีสาคร!D54+'สุไหงโก-ลก'!D54+'ท้องถิ่นเทศบาลตำบลสุไหงโก-ลก'!D54+สุไหงปาดี!D54+ท้องถิ่นเทศบาลตำบลปะลุรู!D54+จะแนะ!D54+เจาะไอร้อง!D54</f>
        <v>9555</v>
      </c>
    </row>
    <row r="55" spans="1:4" ht="26.25">
      <c r="A55" s="33">
        <v>52</v>
      </c>
      <c r="B55" s="39">
        <f>เมืองนราธิวาส!B55+ท้องถิ่นเทศบาลเมืองนราธิวาส!B55+ตากใบ!B55+ท้องถิ่นเทศบาลเมืองตากใบ!B55+แว้ง!B55+เทศบาลแว้ง!B55+ท้องถิ่นเทศบาลบูเก๊ะตา!B55+สุคิริน!B55+ท้องถิ่นเทศบาลตำบลสุคิริน!B55+บาเจาะ!B55+ท้องถิ่นเทศบาลตำบลบาเจาะ!B55+ท้องถิ่นเทศบาลตำบลต้นไทร!B55+ยี่งอ!B55+ท้องถิ่นเทศบาลตำบลยี่งอ!B55+ระแงะ!B55+ท้องถิ่นเทศบาลตำบลตันหยงมัส!B55+ท้องถิ่นเทศบาลตำบลมะรือโบตก!B55+รือเสาะ!B55+ท้องถิ่นเทศบาลตำบลรือเสาะ!B55+ศรีสาคร!B55+ท้องถิ่นเทศบาลตำบลศรีสาคร!B55+'สุไหงโก-ลก'!B55+'ท้องถิ่นเทศบาลตำบลสุไหงโก-ลก'!B55+สุไหงปาดี!B55+ท้องถิ่นเทศบาลตำบลปะลุรู!B55+จะแนะ!B55+เจาะไอร้อง!B55</f>
        <v>4348</v>
      </c>
      <c r="C55" s="39">
        <f>เมืองนราธิวาส!C55+ท้องถิ่นเทศบาลเมืองนราธิวาส!C55+ตากใบ!C55+ท้องถิ่นเทศบาลเมืองตากใบ!C55+แว้ง!C55+เทศบาลแว้ง!C55+ท้องถิ่นเทศบาลบูเก๊ะตา!C55+สุคิริน!C55+ท้องถิ่นเทศบาลตำบลสุคิริน!C55+บาเจาะ!C55+ท้องถิ่นเทศบาลตำบลบาเจาะ!C55+ท้องถิ่นเทศบาลตำบลต้นไทร!C55+ยี่งอ!C55+ท้องถิ่นเทศบาลตำบลยี่งอ!C55+ระแงะ!C55+ท้องถิ่นเทศบาลตำบลตันหยงมัส!C55+ท้องถิ่นเทศบาลตำบลมะรือโบตก!C55+รือเสาะ!C55+ท้องถิ่นเทศบาลตำบลรือเสาะ!C55+ศรีสาคร!C55+ท้องถิ่นเทศบาลตำบลศรีสาคร!C55+'สุไหงโก-ลก'!C55+'ท้องถิ่นเทศบาลตำบลสุไหงโก-ลก'!C55+สุไหงปาดี!C55+ท้องถิ่นเทศบาลตำบลปะลุรู!C55+จะแนะ!C55+เจาะไอร้อง!C55</f>
        <v>4985</v>
      </c>
      <c r="D55" s="39">
        <f>เมืองนราธิวาส!D55+ท้องถิ่นเทศบาลเมืองนราธิวาส!D55+ตากใบ!D55+ท้องถิ่นเทศบาลเมืองตากใบ!D55+แว้ง!D55+เทศบาลแว้ง!D55+ท้องถิ่นเทศบาลบูเก๊ะตา!D55+สุคิริน!D55+ท้องถิ่นเทศบาลตำบลสุคิริน!D55+บาเจาะ!D55+ท้องถิ่นเทศบาลตำบลบาเจาะ!D55+ท้องถิ่นเทศบาลตำบลต้นไทร!D55+ยี่งอ!D55+ท้องถิ่นเทศบาลตำบลยี่งอ!D55+ระแงะ!D55+ท้องถิ่นเทศบาลตำบลตันหยงมัส!D55+ท้องถิ่นเทศบาลตำบลมะรือโบตก!D55+รือเสาะ!D55+ท้องถิ่นเทศบาลตำบลรือเสาะ!D55+ศรีสาคร!D55+ท้องถิ่นเทศบาลตำบลศรีสาคร!D55+'สุไหงโก-ลก'!D55+'ท้องถิ่นเทศบาลตำบลสุไหงโก-ลก'!D55+สุไหงปาดี!D55+ท้องถิ่นเทศบาลตำบลปะลุรู!D55+จะแนะ!D55+เจาะไอร้อง!D55</f>
        <v>9333</v>
      </c>
    </row>
    <row r="56" spans="1:7" ht="26.25">
      <c r="A56" s="33">
        <v>53</v>
      </c>
      <c r="B56" s="39">
        <f>เมืองนราธิวาส!B56+ท้องถิ่นเทศบาลเมืองนราธิวาส!B56+ตากใบ!B56+ท้องถิ่นเทศบาลเมืองตากใบ!B56+แว้ง!B56+เทศบาลแว้ง!B56+ท้องถิ่นเทศบาลบูเก๊ะตา!B56+สุคิริน!B56+ท้องถิ่นเทศบาลตำบลสุคิริน!B56+บาเจาะ!B56+ท้องถิ่นเทศบาลตำบลบาเจาะ!B56+ท้องถิ่นเทศบาลตำบลต้นไทร!B56+ยี่งอ!B56+ท้องถิ่นเทศบาลตำบลยี่งอ!B56+ระแงะ!B56+ท้องถิ่นเทศบาลตำบลตันหยงมัส!B56+ท้องถิ่นเทศบาลตำบลมะรือโบตก!B56+รือเสาะ!B56+ท้องถิ่นเทศบาลตำบลรือเสาะ!B56+ศรีสาคร!B56+ท้องถิ่นเทศบาลตำบลศรีสาคร!B56+'สุไหงโก-ลก'!B56+'ท้องถิ่นเทศบาลตำบลสุไหงโก-ลก'!B56+สุไหงปาดี!B56+ท้องถิ่นเทศบาลตำบลปะลุรู!B56+จะแนะ!B56+เจาะไอร้อง!B56</f>
        <v>4339</v>
      </c>
      <c r="C56" s="39">
        <f>เมืองนราธิวาส!C56+ท้องถิ่นเทศบาลเมืองนราธิวาส!C56+ตากใบ!C56+ท้องถิ่นเทศบาลเมืองตากใบ!C56+แว้ง!C56+เทศบาลแว้ง!C56+ท้องถิ่นเทศบาลบูเก๊ะตา!C56+สุคิริน!C56+ท้องถิ่นเทศบาลตำบลสุคิริน!C56+บาเจาะ!C56+ท้องถิ่นเทศบาลตำบลบาเจาะ!C56+ท้องถิ่นเทศบาลตำบลต้นไทร!C56+ยี่งอ!C56+ท้องถิ่นเทศบาลตำบลยี่งอ!C56+ระแงะ!C56+ท้องถิ่นเทศบาลตำบลตันหยงมัส!C56+ท้องถิ่นเทศบาลตำบลมะรือโบตก!C56+รือเสาะ!C56+ท้องถิ่นเทศบาลตำบลรือเสาะ!C56+ศรีสาคร!C56+ท้องถิ่นเทศบาลตำบลศรีสาคร!C56+'สุไหงโก-ลก'!C56+'ท้องถิ่นเทศบาลตำบลสุไหงโก-ลก'!C56+สุไหงปาดี!C56+ท้องถิ่นเทศบาลตำบลปะลุรู!C56+จะแนะ!C56+เจาะไอร้อง!C56</f>
        <v>5117</v>
      </c>
      <c r="D56" s="39">
        <f>เมืองนราธิวาส!D56+ท้องถิ่นเทศบาลเมืองนราธิวาส!D56+ตากใบ!D56+ท้องถิ่นเทศบาลเมืองตากใบ!D56+แว้ง!D56+เทศบาลแว้ง!D56+ท้องถิ่นเทศบาลบูเก๊ะตา!D56+สุคิริน!D56+ท้องถิ่นเทศบาลตำบลสุคิริน!D56+บาเจาะ!D56+ท้องถิ่นเทศบาลตำบลบาเจาะ!D56+ท้องถิ่นเทศบาลตำบลต้นไทร!D56+ยี่งอ!D56+ท้องถิ่นเทศบาลตำบลยี่งอ!D56+ระแงะ!D56+ท้องถิ่นเทศบาลตำบลตันหยงมัส!D56+ท้องถิ่นเทศบาลตำบลมะรือโบตก!D56+รือเสาะ!D56+ท้องถิ่นเทศบาลตำบลรือเสาะ!D56+ศรีสาคร!D56+ท้องถิ่นเทศบาลตำบลศรีสาคร!D56+'สุไหงโก-ลก'!D56+'ท้องถิ่นเทศบาลตำบลสุไหงโก-ลก'!D56+สุไหงปาดี!D56+ท้องถิ่นเทศบาลตำบลปะลุรู!D56+จะแนะ!D56+เจาะไอร้อง!D56</f>
        <v>9456</v>
      </c>
      <c r="E56" s="64"/>
      <c r="F56" s="65"/>
      <c r="G56" s="66"/>
    </row>
    <row r="57" spans="1:10" ht="26.25">
      <c r="A57" s="33">
        <v>54</v>
      </c>
      <c r="B57" s="39">
        <f>เมืองนราธิวาส!B57+ท้องถิ่นเทศบาลเมืองนราธิวาส!B57+ตากใบ!B57+ท้องถิ่นเทศบาลเมืองตากใบ!B57+แว้ง!B57+เทศบาลแว้ง!B57+ท้องถิ่นเทศบาลบูเก๊ะตา!B57+สุคิริน!B57+ท้องถิ่นเทศบาลตำบลสุคิริน!B57+บาเจาะ!B57+ท้องถิ่นเทศบาลตำบลบาเจาะ!B57+ท้องถิ่นเทศบาลตำบลต้นไทร!B57+ยี่งอ!B57+ท้องถิ่นเทศบาลตำบลยี่งอ!B57+ระแงะ!B57+ท้องถิ่นเทศบาลตำบลตันหยงมัส!B57+ท้องถิ่นเทศบาลตำบลมะรือโบตก!B57+รือเสาะ!B57+ท้องถิ่นเทศบาลตำบลรือเสาะ!B57+ศรีสาคร!B57+ท้องถิ่นเทศบาลตำบลศรีสาคร!B57+'สุไหงโก-ลก'!B57+'ท้องถิ่นเทศบาลตำบลสุไหงโก-ลก'!B57+สุไหงปาดี!B57+ท้องถิ่นเทศบาลตำบลปะลุรู!B57+จะแนะ!B57+เจาะไอร้อง!B57</f>
        <v>4399</v>
      </c>
      <c r="C57" s="39">
        <f>เมืองนราธิวาส!C57+ท้องถิ่นเทศบาลเมืองนราธิวาส!C57+ตากใบ!C57+ท้องถิ่นเทศบาลเมืองตากใบ!C57+แว้ง!C57+เทศบาลแว้ง!C57+ท้องถิ่นเทศบาลบูเก๊ะตา!C57+สุคิริน!C57+ท้องถิ่นเทศบาลตำบลสุคิริน!C57+บาเจาะ!C57+ท้องถิ่นเทศบาลตำบลบาเจาะ!C57+ท้องถิ่นเทศบาลตำบลต้นไทร!C57+ยี่งอ!C57+ท้องถิ่นเทศบาลตำบลยี่งอ!C57+ระแงะ!C57+ท้องถิ่นเทศบาลตำบลตันหยงมัส!C57+ท้องถิ่นเทศบาลตำบลมะรือโบตก!C57+รือเสาะ!C57+ท้องถิ่นเทศบาลตำบลรือเสาะ!C57+ศรีสาคร!C57+ท้องถิ่นเทศบาลตำบลศรีสาคร!C57+'สุไหงโก-ลก'!C57+'ท้องถิ่นเทศบาลตำบลสุไหงโก-ลก'!C57+สุไหงปาดี!C57+ท้องถิ่นเทศบาลตำบลปะลุรู!C57+จะแนะ!C57+เจาะไอร้อง!C57</f>
        <v>4776</v>
      </c>
      <c r="D57" s="39">
        <f>เมืองนราธิวาส!D57+ท้องถิ่นเทศบาลเมืองนราธิวาส!D57+ตากใบ!D57+ท้องถิ่นเทศบาลเมืองตากใบ!D57+แว้ง!D57+เทศบาลแว้ง!D57+ท้องถิ่นเทศบาลบูเก๊ะตา!D57+สุคิริน!D57+ท้องถิ่นเทศบาลตำบลสุคิริน!D57+บาเจาะ!D57+ท้องถิ่นเทศบาลตำบลบาเจาะ!D57+ท้องถิ่นเทศบาลตำบลต้นไทร!D57+ยี่งอ!D57+ท้องถิ่นเทศบาลตำบลยี่งอ!D57+ระแงะ!D57+ท้องถิ่นเทศบาลตำบลตันหยงมัส!D57+ท้องถิ่นเทศบาลตำบลมะรือโบตก!D57+รือเสาะ!D57+ท้องถิ่นเทศบาลตำบลรือเสาะ!D57+ศรีสาคร!D57+ท้องถิ่นเทศบาลตำบลศรีสาคร!D57+'สุไหงโก-ลก'!D57+'ท้องถิ่นเทศบาลตำบลสุไหงโก-ลก'!D57+สุไหงปาดี!D57+ท้องถิ่นเทศบาลตำบลปะลุรู!D57+จะแนะ!D57+เจาะไอร้อง!D57</f>
        <v>9175</v>
      </c>
      <c r="E57" s="67">
        <f>+B53+B54+B55+B56+B57</f>
        <v>21931</v>
      </c>
      <c r="F57" s="68">
        <f>+C53+C54+C55+C56+C57</f>
        <v>24799</v>
      </c>
      <c r="G57" s="69">
        <f>E57+F57</f>
        <v>46730</v>
      </c>
      <c r="H57" s="70" t="s">
        <v>58</v>
      </c>
      <c r="I57" s="71" t="s">
        <v>59</v>
      </c>
      <c r="J57" s="72" t="s">
        <v>4</v>
      </c>
    </row>
    <row r="58" spans="1:4" ht="26.25">
      <c r="A58" s="33">
        <v>55</v>
      </c>
      <c r="B58" s="39">
        <f>เมืองนราธิวาส!B58+ท้องถิ่นเทศบาลเมืองนราธิวาส!B58+ตากใบ!B58+ท้องถิ่นเทศบาลเมืองตากใบ!B58+แว้ง!B58+เทศบาลแว้ง!B58+ท้องถิ่นเทศบาลบูเก๊ะตา!B58+สุคิริน!B58+ท้องถิ่นเทศบาลตำบลสุคิริน!B58+บาเจาะ!B58+ท้องถิ่นเทศบาลตำบลบาเจาะ!B58+ท้องถิ่นเทศบาลตำบลต้นไทร!B58+ยี่งอ!B58+ท้องถิ่นเทศบาลตำบลยี่งอ!B58+ระแงะ!B58+ท้องถิ่นเทศบาลตำบลตันหยงมัส!B58+ท้องถิ่นเทศบาลตำบลมะรือโบตก!B58+รือเสาะ!B58+ท้องถิ่นเทศบาลตำบลรือเสาะ!B58+ศรีสาคร!B58+ท้องถิ่นเทศบาลตำบลศรีสาคร!B58+'สุไหงโก-ลก'!B58+'ท้องถิ่นเทศบาลตำบลสุไหงโก-ลก'!B58+สุไหงปาดี!B58+ท้องถิ่นเทศบาลตำบลปะลุรู!B58+จะแนะ!B58+เจาะไอร้อง!B58</f>
        <v>3591</v>
      </c>
      <c r="C58" s="39">
        <f>เมืองนราธิวาส!C58+ท้องถิ่นเทศบาลเมืองนราธิวาส!C58+ตากใบ!C58+ท้องถิ่นเทศบาลเมืองตากใบ!C58+แว้ง!C58+เทศบาลแว้ง!C58+ท้องถิ่นเทศบาลบูเก๊ะตา!C58+สุคิริน!C58+ท้องถิ่นเทศบาลตำบลสุคิริน!C58+บาเจาะ!C58+ท้องถิ่นเทศบาลตำบลบาเจาะ!C58+ท้องถิ่นเทศบาลตำบลต้นไทร!C58+ยี่งอ!C58+ท้องถิ่นเทศบาลตำบลยี่งอ!C58+ระแงะ!C58+ท้องถิ่นเทศบาลตำบลตันหยงมัส!C58+ท้องถิ่นเทศบาลตำบลมะรือโบตก!C58+รือเสาะ!C58+ท้องถิ่นเทศบาลตำบลรือเสาะ!C58+ศรีสาคร!C58+ท้องถิ่นเทศบาลตำบลศรีสาคร!C58+'สุไหงโก-ลก'!C58+'ท้องถิ่นเทศบาลตำบลสุไหงโก-ลก'!C58+สุไหงปาดี!C58+ท้องถิ่นเทศบาลตำบลปะลุรู!C58+จะแนะ!C58+เจาะไอร้อง!C58</f>
        <v>4129</v>
      </c>
      <c r="D58" s="39">
        <f>เมืองนราธิวาส!D58+ท้องถิ่นเทศบาลเมืองนราธิวาส!D58+ตากใบ!D58+ท้องถิ่นเทศบาลเมืองตากใบ!D58+แว้ง!D58+เทศบาลแว้ง!D58+ท้องถิ่นเทศบาลบูเก๊ะตา!D58+สุคิริน!D58+ท้องถิ่นเทศบาลตำบลสุคิริน!D58+บาเจาะ!D58+ท้องถิ่นเทศบาลตำบลบาเจาะ!D58+ท้องถิ่นเทศบาลตำบลต้นไทร!D58+ยี่งอ!D58+ท้องถิ่นเทศบาลตำบลยี่งอ!D58+ระแงะ!D58+ท้องถิ่นเทศบาลตำบลตันหยงมัส!D58+ท้องถิ่นเทศบาลตำบลมะรือโบตก!D58+รือเสาะ!D58+ท้องถิ่นเทศบาลตำบลรือเสาะ!D58+ศรีสาคร!D58+ท้องถิ่นเทศบาลตำบลศรีสาคร!D58+'สุไหงโก-ลก'!D58+'ท้องถิ่นเทศบาลตำบลสุไหงโก-ลก'!D58+สุไหงปาดี!D58+ท้องถิ่นเทศบาลตำบลปะลุรู!D58+จะแนะ!D58+เจาะไอร้อง!D58</f>
        <v>7720</v>
      </c>
    </row>
    <row r="59" spans="1:4" ht="26.25">
      <c r="A59" s="33">
        <v>56</v>
      </c>
      <c r="B59" s="39">
        <f>เมืองนราธิวาส!B59+ท้องถิ่นเทศบาลเมืองนราธิวาส!B59+ตากใบ!B59+ท้องถิ่นเทศบาลเมืองตากใบ!B59+แว้ง!B59+เทศบาลแว้ง!B59+ท้องถิ่นเทศบาลบูเก๊ะตา!B59+สุคิริน!B59+ท้องถิ่นเทศบาลตำบลสุคิริน!B59+บาเจาะ!B59+ท้องถิ่นเทศบาลตำบลบาเจาะ!B59+ท้องถิ่นเทศบาลตำบลต้นไทร!B59+ยี่งอ!B59+ท้องถิ่นเทศบาลตำบลยี่งอ!B59+ระแงะ!B59+ท้องถิ่นเทศบาลตำบลตันหยงมัส!B59+ท้องถิ่นเทศบาลตำบลมะรือโบตก!B59+รือเสาะ!B59+ท้องถิ่นเทศบาลตำบลรือเสาะ!B59+ศรีสาคร!B59+ท้องถิ่นเทศบาลตำบลศรีสาคร!B59+'สุไหงโก-ลก'!B59+'ท้องถิ่นเทศบาลตำบลสุไหงโก-ลก'!B59+สุไหงปาดี!B59+ท้องถิ่นเทศบาลตำบลปะลุรู!B59+จะแนะ!B59+เจาะไอร้อง!B59</f>
        <v>3400</v>
      </c>
      <c r="C59" s="39">
        <f>เมืองนราธิวาส!C59+ท้องถิ่นเทศบาลเมืองนราธิวาส!C59+ตากใบ!C59+ท้องถิ่นเทศบาลเมืองตากใบ!C59+แว้ง!C59+เทศบาลแว้ง!C59+ท้องถิ่นเทศบาลบูเก๊ะตา!C59+สุคิริน!C59+ท้องถิ่นเทศบาลตำบลสุคิริน!C59+บาเจาะ!C59+ท้องถิ่นเทศบาลตำบลบาเจาะ!C59+ท้องถิ่นเทศบาลตำบลต้นไทร!C59+ยี่งอ!C59+ท้องถิ่นเทศบาลตำบลยี่งอ!C59+ระแงะ!C59+ท้องถิ่นเทศบาลตำบลตันหยงมัส!C59+ท้องถิ่นเทศบาลตำบลมะรือโบตก!C59+รือเสาะ!C59+ท้องถิ่นเทศบาลตำบลรือเสาะ!C59+ศรีสาคร!C59+ท้องถิ่นเทศบาลตำบลศรีสาคร!C59+'สุไหงโก-ลก'!C59+'ท้องถิ่นเทศบาลตำบลสุไหงโก-ลก'!C59+สุไหงปาดี!C59+ท้องถิ่นเทศบาลตำบลปะลุรู!C59+จะแนะ!C59+เจาะไอร้อง!C59</f>
        <v>3966</v>
      </c>
      <c r="D59" s="39">
        <f>เมืองนราธิวาส!D59+ท้องถิ่นเทศบาลเมืองนราธิวาส!D59+ตากใบ!D59+ท้องถิ่นเทศบาลเมืองตากใบ!D59+แว้ง!D59+เทศบาลแว้ง!D59+ท้องถิ่นเทศบาลบูเก๊ะตา!D59+สุคิริน!D59+ท้องถิ่นเทศบาลตำบลสุคิริน!D59+บาเจาะ!D59+ท้องถิ่นเทศบาลตำบลบาเจาะ!D59+ท้องถิ่นเทศบาลตำบลต้นไทร!D59+ยี่งอ!D59+ท้องถิ่นเทศบาลตำบลยี่งอ!D59+ระแงะ!D59+ท้องถิ่นเทศบาลตำบลตันหยงมัส!D59+ท้องถิ่นเทศบาลตำบลมะรือโบตก!D59+รือเสาะ!D59+ท้องถิ่นเทศบาลตำบลรือเสาะ!D59+ศรีสาคร!D59+ท้องถิ่นเทศบาลตำบลศรีสาคร!D59+'สุไหงโก-ลก'!D59+'ท้องถิ่นเทศบาลตำบลสุไหงโก-ลก'!D59+สุไหงปาดี!D59+ท้องถิ่นเทศบาลตำบลปะลุรู!D59+จะแนะ!D59+เจาะไอร้อง!D59</f>
        <v>7366</v>
      </c>
    </row>
    <row r="60" spans="1:4" ht="26.25">
      <c r="A60" s="33">
        <v>57</v>
      </c>
      <c r="B60" s="39">
        <f>เมืองนราธิวาส!B60+ท้องถิ่นเทศบาลเมืองนราธิวาส!B60+ตากใบ!B60+ท้องถิ่นเทศบาลเมืองตากใบ!B60+แว้ง!B60+เทศบาลแว้ง!B60+ท้องถิ่นเทศบาลบูเก๊ะตา!B60+สุคิริน!B60+ท้องถิ่นเทศบาลตำบลสุคิริน!B60+บาเจาะ!B60+ท้องถิ่นเทศบาลตำบลบาเจาะ!B60+ท้องถิ่นเทศบาลตำบลต้นไทร!B60+ยี่งอ!B60+ท้องถิ่นเทศบาลตำบลยี่งอ!B60+ระแงะ!B60+ท้องถิ่นเทศบาลตำบลตันหยงมัส!B60+ท้องถิ่นเทศบาลตำบลมะรือโบตก!B60+รือเสาะ!B60+ท้องถิ่นเทศบาลตำบลรือเสาะ!B60+ศรีสาคร!B60+ท้องถิ่นเทศบาลตำบลศรีสาคร!B60+'สุไหงโก-ลก'!B60+'ท้องถิ่นเทศบาลตำบลสุไหงโก-ลก'!B60+สุไหงปาดี!B60+ท้องถิ่นเทศบาลตำบลปะลุรู!B60+จะแนะ!B60+เจาะไอร้อง!B60</f>
        <v>3325</v>
      </c>
      <c r="C60" s="39">
        <f>เมืองนราธิวาส!C60+ท้องถิ่นเทศบาลเมืองนราธิวาส!C60+ตากใบ!C60+ท้องถิ่นเทศบาลเมืองตากใบ!C60+แว้ง!C60+เทศบาลแว้ง!C60+ท้องถิ่นเทศบาลบูเก๊ะตา!C60+สุคิริน!C60+ท้องถิ่นเทศบาลตำบลสุคิริน!C60+บาเจาะ!C60+ท้องถิ่นเทศบาลตำบลบาเจาะ!C60+ท้องถิ่นเทศบาลตำบลต้นไทร!C60+ยี่งอ!C60+ท้องถิ่นเทศบาลตำบลยี่งอ!C60+ระแงะ!C60+ท้องถิ่นเทศบาลตำบลตันหยงมัส!C60+ท้องถิ่นเทศบาลตำบลมะรือโบตก!C60+รือเสาะ!C60+ท้องถิ่นเทศบาลตำบลรือเสาะ!C60+ศรีสาคร!C60+ท้องถิ่นเทศบาลตำบลศรีสาคร!C60+'สุไหงโก-ลก'!C60+'ท้องถิ่นเทศบาลตำบลสุไหงโก-ลก'!C60+สุไหงปาดี!C60+ท้องถิ่นเทศบาลตำบลปะลุรู!C60+จะแนะ!C60+เจาะไอร้อง!C60</f>
        <v>3766</v>
      </c>
      <c r="D60" s="39">
        <f>เมืองนราธิวาส!D60+ท้องถิ่นเทศบาลเมืองนราธิวาส!D60+ตากใบ!D60+ท้องถิ่นเทศบาลเมืองตากใบ!D60+แว้ง!D60+เทศบาลแว้ง!D60+ท้องถิ่นเทศบาลบูเก๊ะตา!D60+สุคิริน!D60+ท้องถิ่นเทศบาลตำบลสุคิริน!D60+บาเจาะ!D60+ท้องถิ่นเทศบาลตำบลบาเจาะ!D60+ท้องถิ่นเทศบาลตำบลต้นไทร!D60+ยี่งอ!D60+ท้องถิ่นเทศบาลตำบลยี่งอ!D60+ระแงะ!D60+ท้องถิ่นเทศบาลตำบลตันหยงมัส!D60+ท้องถิ่นเทศบาลตำบลมะรือโบตก!D60+รือเสาะ!D60+ท้องถิ่นเทศบาลตำบลรือเสาะ!D60+ศรีสาคร!D60+ท้องถิ่นเทศบาลตำบลศรีสาคร!D60+'สุไหงโก-ลก'!D60+'ท้องถิ่นเทศบาลตำบลสุไหงโก-ลก'!D60+สุไหงปาดี!D60+ท้องถิ่นเทศบาลตำบลปะลุรู!D60+จะแนะ!D60+เจาะไอร้อง!D60</f>
        <v>7091</v>
      </c>
    </row>
    <row r="61" spans="1:7" ht="26.25">
      <c r="A61" s="33">
        <v>58</v>
      </c>
      <c r="B61" s="133">
        <f>เมืองนราธิวาส!B61+ท้องถิ่นเทศบาลเมืองนราธิวาส!B61+ตากใบ!B61+ท้องถิ่นเทศบาลเมืองตากใบ!B61+แว้ง!B61+เทศบาลแว้ง!B61+ท้องถิ่นเทศบาลบูเก๊ะตา!B61+สุคิริน!B61+ท้องถิ่นเทศบาลตำบลสุคิริน!B61+บาเจาะ!B61+ท้องถิ่นเทศบาลตำบลบาเจาะ!B61+ท้องถิ่นเทศบาลตำบลต้นไทร!B61+ยี่งอ!B61+ท้องถิ่นเทศบาลตำบลยี่งอ!B61+ระแงะ!B61+ท้องถิ่นเทศบาลตำบลตันหยงมัส!B61+ท้องถิ่นเทศบาลตำบลมะรือโบตก!B61+รือเสาะ!B61+ท้องถิ่นเทศบาลตำบลรือเสาะ!B61+ศรีสาคร!B61+ท้องถิ่นเทศบาลตำบลศรีสาคร!B61+'สุไหงโก-ลก'!B61+'ท้องถิ่นเทศบาลตำบลสุไหงโก-ลก'!B61+สุไหงปาดี!B61+ท้องถิ่นเทศบาลตำบลปะลุรู!B61+จะแนะ!B61+เจาะไอร้อง!B61</f>
        <v>2973</v>
      </c>
      <c r="C61" s="133">
        <f>เมืองนราธิวาส!C61+ท้องถิ่นเทศบาลเมืองนราธิวาส!C61+ตากใบ!C61+ท้องถิ่นเทศบาลเมืองตากใบ!C61+แว้ง!C61+เทศบาลแว้ง!C61+ท้องถิ่นเทศบาลบูเก๊ะตา!C61+สุคิริน!C61+ท้องถิ่นเทศบาลตำบลสุคิริน!C61+บาเจาะ!C61+ท้องถิ่นเทศบาลตำบลบาเจาะ!C61+ท้องถิ่นเทศบาลตำบลต้นไทร!C61+ยี่งอ!C61+ท้องถิ่นเทศบาลตำบลยี่งอ!C61+ระแงะ!C61+ท้องถิ่นเทศบาลตำบลตันหยงมัส!C61+ท้องถิ่นเทศบาลตำบลมะรือโบตก!C61+รือเสาะ!C61+ท้องถิ่นเทศบาลตำบลรือเสาะ!C61+ศรีสาคร!C61+ท้องถิ่นเทศบาลตำบลศรีสาคร!C61+'สุไหงโก-ลก'!C61+'ท้องถิ่นเทศบาลตำบลสุไหงโก-ลก'!C61+สุไหงปาดี!C61+ท้องถิ่นเทศบาลตำบลปะลุรู!C61+จะแนะ!C61+เจาะไอร้อง!C61</f>
        <v>3259</v>
      </c>
      <c r="D61" s="39">
        <f>เมืองนราธิวาส!D61+ท้องถิ่นเทศบาลเมืองนราธิวาส!D61+ตากใบ!D61+ท้องถิ่นเทศบาลเมืองตากใบ!D61+แว้ง!D61+เทศบาลแว้ง!D61+ท้องถิ่นเทศบาลบูเก๊ะตา!D61+สุคิริน!D61+ท้องถิ่นเทศบาลตำบลสุคิริน!D61+บาเจาะ!D61+ท้องถิ่นเทศบาลตำบลบาเจาะ!D61+ท้องถิ่นเทศบาลตำบลต้นไทร!D61+ยี่งอ!D61+ท้องถิ่นเทศบาลตำบลยี่งอ!D61+ระแงะ!D61+ท้องถิ่นเทศบาลตำบลตันหยงมัส!D61+ท้องถิ่นเทศบาลตำบลมะรือโบตก!D61+รือเสาะ!D61+ท้องถิ่นเทศบาลตำบลรือเสาะ!D61+ศรีสาคร!D61+ท้องถิ่นเทศบาลตำบลศรีสาคร!D61+'สุไหงโก-ลก'!D61+'ท้องถิ่นเทศบาลตำบลสุไหงโก-ลก'!D61+สุไหงปาดี!D61+ท้องถิ่นเทศบาลตำบลปะลุรู!D61+จะแนะ!D61+เจาะไอร้อง!D61</f>
        <v>6232</v>
      </c>
      <c r="E61" s="64"/>
      <c r="F61" s="65"/>
      <c r="G61" s="66"/>
    </row>
    <row r="62" spans="1:10" ht="26.25">
      <c r="A62" s="33">
        <v>59</v>
      </c>
      <c r="B62" s="39">
        <f>เมืองนราธิวาส!B62+ท้องถิ่นเทศบาลเมืองนราธิวาส!B62+ตากใบ!B62+ท้องถิ่นเทศบาลเมืองตากใบ!B62+แว้ง!B62+เทศบาลแว้ง!B62+ท้องถิ่นเทศบาลบูเก๊ะตา!B62+สุคิริน!B62+ท้องถิ่นเทศบาลตำบลสุคิริน!B62+บาเจาะ!B62+ท้องถิ่นเทศบาลตำบลบาเจาะ!B62+ท้องถิ่นเทศบาลตำบลต้นไทร!B62+ยี่งอ!B62+ท้องถิ่นเทศบาลตำบลยี่งอ!B62+ระแงะ!B62+ท้องถิ่นเทศบาลตำบลตันหยงมัส!B62+ท้องถิ่นเทศบาลตำบลมะรือโบตก!B62+รือเสาะ!B62+ท้องถิ่นเทศบาลตำบลรือเสาะ!B62+ศรีสาคร!B62+ท้องถิ่นเทศบาลตำบลศรีสาคร!B62+'สุไหงโก-ลก'!B62+'ท้องถิ่นเทศบาลตำบลสุไหงโก-ลก'!B62+สุไหงปาดี!B62+ท้องถิ่นเทศบาลตำบลปะลุรู!B62+จะแนะ!B62+เจาะไอร้อง!B62</f>
        <v>2670</v>
      </c>
      <c r="C62" s="39">
        <f>เมืองนราธิวาส!C62+ท้องถิ่นเทศบาลเมืองนราธิวาส!C62+ตากใบ!C62+ท้องถิ่นเทศบาลเมืองตากใบ!C62+แว้ง!C62+เทศบาลแว้ง!C62+ท้องถิ่นเทศบาลบูเก๊ะตา!C62+สุคิริน!C62+ท้องถิ่นเทศบาลตำบลสุคิริน!C62+บาเจาะ!C62+ท้องถิ่นเทศบาลตำบลบาเจาะ!C62+ท้องถิ่นเทศบาลตำบลต้นไทร!C62+ยี่งอ!C62+ท้องถิ่นเทศบาลตำบลยี่งอ!C62+ระแงะ!C62+ท้องถิ่นเทศบาลตำบลตันหยงมัส!C62+ท้องถิ่นเทศบาลตำบลมะรือโบตก!C62+รือเสาะ!C62+ท้องถิ่นเทศบาลตำบลรือเสาะ!C62+ศรีสาคร!C62+ท้องถิ่นเทศบาลตำบลศรีสาคร!C62+'สุไหงโก-ลก'!C62+'ท้องถิ่นเทศบาลตำบลสุไหงโก-ลก'!C62+สุไหงปาดี!C62+ท้องถิ่นเทศบาลตำบลปะลุรู!C62+จะแนะ!C62+เจาะไอร้อง!C62</f>
        <v>3178</v>
      </c>
      <c r="D62" s="39">
        <f>เมืองนราธิวาส!D62+ท้องถิ่นเทศบาลเมืองนราธิวาส!D62+ตากใบ!D62+ท้องถิ่นเทศบาลเมืองตากใบ!D62+แว้ง!D62+เทศบาลแว้ง!D62+ท้องถิ่นเทศบาลบูเก๊ะตา!D62+สุคิริน!D62+ท้องถิ่นเทศบาลตำบลสุคิริน!D62+บาเจาะ!D62+ท้องถิ่นเทศบาลตำบลบาเจาะ!D62+ท้องถิ่นเทศบาลตำบลต้นไทร!D62+ยี่งอ!D62+ท้องถิ่นเทศบาลตำบลยี่งอ!D62+ระแงะ!D62+ท้องถิ่นเทศบาลตำบลตันหยงมัส!D62+ท้องถิ่นเทศบาลตำบลมะรือโบตก!D62+รือเสาะ!D62+ท้องถิ่นเทศบาลตำบลรือเสาะ!D62+ศรีสาคร!D62+ท้องถิ่นเทศบาลตำบลศรีสาคร!D62+'สุไหงโก-ลก'!D62+'ท้องถิ่นเทศบาลตำบลสุไหงโก-ลก'!D62+สุไหงปาดี!D62+ท้องถิ่นเทศบาลตำบลปะลุรู!D62+จะแนะ!D62+เจาะไอร้อง!D62</f>
        <v>5848</v>
      </c>
      <c r="E62" s="67">
        <f>+B58+B59+B60+B61+B62</f>
        <v>15959</v>
      </c>
      <c r="F62" s="68">
        <f>+C58+C59+C60+C61+C62</f>
        <v>18298</v>
      </c>
      <c r="G62" s="69">
        <f>E62+F62</f>
        <v>34257</v>
      </c>
      <c r="H62" s="70" t="s">
        <v>60</v>
      </c>
      <c r="I62" s="71" t="s">
        <v>61</v>
      </c>
      <c r="J62" s="72" t="s">
        <v>4</v>
      </c>
    </row>
    <row r="63" spans="1:4" ht="26.25">
      <c r="A63" s="33">
        <v>60</v>
      </c>
      <c r="B63" s="39">
        <f>เมืองนราธิวาส!B63+ท้องถิ่นเทศบาลเมืองนราธิวาส!B63+ตากใบ!B63+ท้องถิ่นเทศบาลเมืองตากใบ!B63+แว้ง!B63+เทศบาลแว้ง!B63+ท้องถิ่นเทศบาลบูเก๊ะตา!B63+สุคิริน!B63+ท้องถิ่นเทศบาลตำบลสุคิริน!B63+บาเจาะ!B63+ท้องถิ่นเทศบาลตำบลบาเจาะ!B63+ท้องถิ่นเทศบาลตำบลต้นไทร!B63+ยี่งอ!B63+ท้องถิ่นเทศบาลตำบลยี่งอ!B63+ระแงะ!B63+ท้องถิ่นเทศบาลตำบลตันหยงมัส!B63+ท้องถิ่นเทศบาลตำบลมะรือโบตก!B63+รือเสาะ!B63+ท้องถิ่นเทศบาลตำบลรือเสาะ!B63+ศรีสาคร!B63+ท้องถิ่นเทศบาลตำบลศรีสาคร!B63+'สุไหงโก-ลก'!B63+'ท้องถิ่นเทศบาลตำบลสุไหงโก-ลก'!B63+สุไหงปาดี!B63+ท้องถิ่นเทศบาลตำบลปะลุรู!B63+จะแนะ!B63+เจาะไอร้อง!B63</f>
        <v>2150</v>
      </c>
      <c r="C63" s="39">
        <f>เมืองนราธิวาส!C63+ท้องถิ่นเทศบาลเมืองนราธิวาส!C63+ตากใบ!C63+ท้องถิ่นเทศบาลเมืองตากใบ!C63+แว้ง!C63+เทศบาลแว้ง!C63+ท้องถิ่นเทศบาลบูเก๊ะตา!C63+สุคิริน!C63+ท้องถิ่นเทศบาลตำบลสุคิริน!C63+บาเจาะ!C63+ท้องถิ่นเทศบาลตำบลบาเจาะ!C63+ท้องถิ่นเทศบาลตำบลต้นไทร!C63+ยี่งอ!C63+ท้องถิ่นเทศบาลตำบลยี่งอ!C63+ระแงะ!C63+ท้องถิ่นเทศบาลตำบลตันหยงมัส!C63+ท้องถิ่นเทศบาลตำบลมะรือโบตก!C63+รือเสาะ!C63+ท้องถิ่นเทศบาลตำบลรือเสาะ!C63+ศรีสาคร!C63+ท้องถิ่นเทศบาลตำบลศรีสาคร!C63+'สุไหงโก-ลก'!C63+'ท้องถิ่นเทศบาลตำบลสุไหงโก-ลก'!C63+สุไหงปาดี!C63+ท้องถิ่นเทศบาลตำบลปะลุรู!C63+จะแนะ!C63+เจาะไอร้อง!C63</f>
        <v>2448</v>
      </c>
      <c r="D63" s="39">
        <f>เมืองนราธิวาส!D63+ท้องถิ่นเทศบาลเมืองนราธิวาส!D63+ตากใบ!D63+ท้องถิ่นเทศบาลเมืองตากใบ!D63+แว้ง!D63+เทศบาลแว้ง!D63+ท้องถิ่นเทศบาลบูเก๊ะตา!D63+สุคิริน!D63+ท้องถิ่นเทศบาลตำบลสุคิริน!D63+บาเจาะ!D63+ท้องถิ่นเทศบาลตำบลบาเจาะ!D63+ท้องถิ่นเทศบาลตำบลต้นไทร!D63+ยี่งอ!D63+ท้องถิ่นเทศบาลตำบลยี่งอ!D63+ระแงะ!D63+ท้องถิ่นเทศบาลตำบลตันหยงมัส!D63+ท้องถิ่นเทศบาลตำบลมะรือโบตก!D63+รือเสาะ!D63+ท้องถิ่นเทศบาลตำบลรือเสาะ!D63+ศรีสาคร!D63+ท้องถิ่นเทศบาลตำบลศรีสาคร!D63+'สุไหงโก-ลก'!D63+'ท้องถิ่นเทศบาลตำบลสุไหงโก-ลก'!D63+สุไหงปาดี!D63+ท้องถิ่นเทศบาลตำบลปะลุรู!D63+จะแนะ!D63+เจาะไอร้อง!D63</f>
        <v>4598</v>
      </c>
    </row>
    <row r="64" spans="1:6" ht="26.25">
      <c r="A64" s="33">
        <v>61</v>
      </c>
      <c r="B64" s="39">
        <f>เมืองนราธิวาส!B64+ท้องถิ่นเทศบาลเมืองนราธิวาส!B64+ตากใบ!B64+ท้องถิ่นเทศบาลเมืองตากใบ!B64+แว้ง!B64+เทศบาลแว้ง!B64+ท้องถิ่นเทศบาลบูเก๊ะตา!B64+สุคิริน!B64+ท้องถิ่นเทศบาลตำบลสุคิริน!B64+บาเจาะ!B64+ท้องถิ่นเทศบาลตำบลบาเจาะ!B64+ท้องถิ่นเทศบาลตำบลต้นไทร!B64+ยี่งอ!B64+ท้องถิ่นเทศบาลตำบลยี่งอ!B64+ระแงะ!B64+ท้องถิ่นเทศบาลตำบลตันหยงมัส!B64+ท้องถิ่นเทศบาลตำบลมะรือโบตก!B64+รือเสาะ!B64+ท้องถิ่นเทศบาลตำบลรือเสาะ!B64+ศรีสาคร!B64+ท้องถิ่นเทศบาลตำบลศรีสาคร!B64+'สุไหงโก-ลก'!B64+'ท้องถิ่นเทศบาลตำบลสุไหงโก-ลก'!B64+สุไหงปาดี!B64+ท้องถิ่นเทศบาลตำบลปะลุรู!B64+จะแนะ!B64+เจาะไอร้อง!B64</f>
        <v>2417</v>
      </c>
      <c r="C64" s="39">
        <f>เมืองนราธิวาส!C64+ท้องถิ่นเทศบาลเมืองนราธิวาส!C64+ตากใบ!C64+ท้องถิ่นเทศบาลเมืองตากใบ!C64+แว้ง!C64+เทศบาลแว้ง!C64+ท้องถิ่นเทศบาลบูเก๊ะตา!C64+สุคิริน!C64+ท้องถิ่นเทศบาลตำบลสุคิริน!C64+บาเจาะ!C64+ท้องถิ่นเทศบาลตำบลบาเจาะ!C64+ท้องถิ่นเทศบาลตำบลต้นไทร!C64+ยี่งอ!C64+ท้องถิ่นเทศบาลตำบลยี่งอ!C64+ระแงะ!C64+ท้องถิ่นเทศบาลตำบลตันหยงมัส!C64+ท้องถิ่นเทศบาลตำบลมะรือโบตก!C64+รือเสาะ!C64+ท้องถิ่นเทศบาลตำบลรือเสาะ!C64+ศรีสาคร!C64+ท้องถิ่นเทศบาลตำบลศรีสาคร!C64+'สุไหงโก-ลก'!C64+'ท้องถิ่นเทศบาลตำบลสุไหงโก-ลก'!C64+สุไหงปาดี!C64+ท้องถิ่นเทศบาลตำบลปะลุรู!C64+จะแนะ!C64+เจาะไอร้อง!C64</f>
        <v>2975</v>
      </c>
      <c r="D64" s="39">
        <f>เมืองนราธิวาส!D64+ท้องถิ่นเทศบาลเมืองนราธิวาส!D64+ตากใบ!D64+ท้องถิ่นเทศบาลเมืองตากใบ!D64+แว้ง!D64+เทศบาลแว้ง!D64+ท้องถิ่นเทศบาลบูเก๊ะตา!D64+สุคิริน!D64+ท้องถิ่นเทศบาลตำบลสุคิริน!D64+บาเจาะ!D64+ท้องถิ่นเทศบาลตำบลบาเจาะ!D64+ท้องถิ่นเทศบาลตำบลต้นไทร!D64+ยี่งอ!D64+ท้องถิ่นเทศบาลตำบลยี่งอ!D64+ระแงะ!D64+ท้องถิ่นเทศบาลตำบลตันหยงมัส!D64+ท้องถิ่นเทศบาลตำบลมะรือโบตก!D64+รือเสาะ!D64+ท้องถิ่นเทศบาลตำบลรือเสาะ!D64+ศรีสาคร!D64+ท้องถิ่นเทศบาลตำบลศรีสาคร!D64+'สุไหงโก-ลก'!D64+'ท้องถิ่นเทศบาลตำบลสุไหงโก-ลก'!D64+สุไหงปาดี!D64+ท้องถิ่นเทศบาลตำบลปะลุรู!D64+จะแนะ!D64+เจาะไอร้อง!D64</f>
        <v>5392</v>
      </c>
      <c r="E64" s="67"/>
      <c r="F64" s="68"/>
    </row>
    <row r="65" spans="1:6" ht="26.25">
      <c r="A65" s="33">
        <v>62</v>
      </c>
      <c r="B65" s="39">
        <f>เมืองนราธิวาส!B65+ท้องถิ่นเทศบาลเมืองนราธิวาส!B65+ตากใบ!B65+ท้องถิ่นเทศบาลเมืองตากใบ!B65+แว้ง!B65+เทศบาลแว้ง!B65+ท้องถิ่นเทศบาลบูเก๊ะตา!B65+สุคิริน!B65+ท้องถิ่นเทศบาลตำบลสุคิริน!B65+บาเจาะ!B65+ท้องถิ่นเทศบาลตำบลบาเจาะ!B65+ท้องถิ่นเทศบาลตำบลต้นไทร!B65+ยี่งอ!B65+ท้องถิ่นเทศบาลตำบลยี่งอ!B65+ระแงะ!B65+ท้องถิ่นเทศบาลตำบลตันหยงมัส!B65+ท้องถิ่นเทศบาลตำบลมะรือโบตก!B65+รือเสาะ!B65+ท้องถิ่นเทศบาลตำบลรือเสาะ!B65+ศรีสาคร!B65+ท้องถิ่นเทศบาลตำบลศรีสาคร!B65+'สุไหงโก-ลก'!B65+'ท้องถิ่นเทศบาลตำบลสุไหงโก-ลก'!B65+สุไหงปาดี!B65+ท้องถิ่นเทศบาลตำบลปะลุรู!B65+จะแนะ!B65+เจาะไอร้อง!B65</f>
        <v>2577</v>
      </c>
      <c r="C65" s="39">
        <f>เมืองนราธิวาส!C65+ท้องถิ่นเทศบาลเมืองนราธิวาส!C65+ตากใบ!C65+ท้องถิ่นเทศบาลเมืองตากใบ!C65+แว้ง!C65+เทศบาลแว้ง!C65+ท้องถิ่นเทศบาลบูเก๊ะตา!C65+สุคิริน!C65+ท้องถิ่นเทศบาลตำบลสุคิริน!C65+บาเจาะ!C65+ท้องถิ่นเทศบาลตำบลบาเจาะ!C65+ท้องถิ่นเทศบาลตำบลต้นไทร!C65+ยี่งอ!C65+ท้องถิ่นเทศบาลตำบลยี่งอ!C65+ระแงะ!C65+ท้องถิ่นเทศบาลตำบลตันหยงมัส!C65+ท้องถิ่นเทศบาลตำบลมะรือโบตก!C65+รือเสาะ!C65+ท้องถิ่นเทศบาลตำบลรือเสาะ!C65+ศรีสาคร!C65+ท้องถิ่นเทศบาลตำบลศรีสาคร!C65+'สุไหงโก-ลก'!C65+'ท้องถิ่นเทศบาลตำบลสุไหงโก-ลก'!C65+สุไหงปาดี!C65+ท้องถิ่นเทศบาลตำบลปะลุรู!C65+จะแนะ!C65+เจาะไอร้อง!C65</f>
        <v>2983</v>
      </c>
      <c r="D65" s="39">
        <f>เมืองนราธิวาส!D65+ท้องถิ่นเทศบาลเมืองนราธิวาส!D65+ตากใบ!D65+ท้องถิ่นเทศบาลเมืองตากใบ!D65+แว้ง!D65+เทศบาลแว้ง!D65+ท้องถิ่นเทศบาลบูเก๊ะตา!D65+สุคิริน!D65+ท้องถิ่นเทศบาลตำบลสุคิริน!D65+บาเจาะ!D65+ท้องถิ่นเทศบาลตำบลบาเจาะ!D65+ท้องถิ่นเทศบาลตำบลต้นไทร!D65+ยี่งอ!D65+ท้องถิ่นเทศบาลตำบลยี่งอ!D65+ระแงะ!D65+ท้องถิ่นเทศบาลตำบลตันหยงมัส!D65+ท้องถิ่นเทศบาลตำบลมะรือโบตก!D65+รือเสาะ!D65+ท้องถิ่นเทศบาลตำบลรือเสาะ!D65+ศรีสาคร!D65+ท้องถิ่นเทศบาลตำบลศรีสาคร!D65+'สุไหงโก-ลก'!D65+'ท้องถิ่นเทศบาลตำบลสุไหงโก-ลก'!D65+สุไหงปาดี!D65+ท้องถิ่นเทศบาลตำบลปะลุรู!D65+จะแนะ!D65+เจาะไอร้อง!D65</f>
        <v>5560</v>
      </c>
      <c r="E65" s="67"/>
      <c r="F65" s="68"/>
    </row>
    <row r="66" spans="1:7" ht="26.25">
      <c r="A66" s="33">
        <v>63</v>
      </c>
      <c r="B66" s="133">
        <f>เมืองนราธิวาส!B66+ท้องถิ่นเทศบาลเมืองนราธิวาส!B66+ตากใบ!B66+ท้องถิ่นเทศบาลเมืองตากใบ!B66+แว้ง!B66+เทศบาลแว้ง!B66+ท้องถิ่นเทศบาลบูเก๊ะตา!B66+สุคิริน!B66+ท้องถิ่นเทศบาลตำบลสุคิริน!B66+บาเจาะ!B66+ท้องถิ่นเทศบาลตำบลบาเจาะ!B66+ท้องถิ่นเทศบาลตำบลต้นไทร!B66+ยี่งอ!B66+ท้องถิ่นเทศบาลตำบลยี่งอ!B66+ระแงะ!B66+ท้องถิ่นเทศบาลตำบลตันหยงมัส!B66+ท้องถิ่นเทศบาลตำบลมะรือโบตก!B66+รือเสาะ!B66+ท้องถิ่นเทศบาลตำบลรือเสาะ!B66+ศรีสาคร!B66+ท้องถิ่นเทศบาลตำบลศรีสาคร!B66+'สุไหงโก-ลก'!B66+'ท้องถิ่นเทศบาลตำบลสุไหงโก-ลก'!B66+สุไหงปาดี!B66+ท้องถิ่นเทศบาลตำบลปะลุรู!B66+จะแนะ!B66+เจาะไอร้อง!B66</f>
        <v>2503</v>
      </c>
      <c r="C66" s="133">
        <f>เมืองนราธิวาส!C66+ท้องถิ่นเทศบาลเมืองนราธิวาส!C66+ตากใบ!C66+ท้องถิ่นเทศบาลเมืองตากใบ!C66+แว้ง!C66+เทศบาลแว้ง!C66+ท้องถิ่นเทศบาลบูเก๊ะตา!C66+สุคิริน!C66+ท้องถิ่นเทศบาลตำบลสุคิริน!C66+บาเจาะ!C66+ท้องถิ่นเทศบาลตำบลบาเจาะ!C66+ท้องถิ่นเทศบาลตำบลต้นไทร!C66+ยี่งอ!C66+ท้องถิ่นเทศบาลตำบลยี่งอ!C66+ระแงะ!C66+ท้องถิ่นเทศบาลตำบลตันหยงมัส!C66+ท้องถิ่นเทศบาลตำบลมะรือโบตก!C66+รือเสาะ!C66+ท้องถิ่นเทศบาลตำบลรือเสาะ!C66+ศรีสาคร!C66+ท้องถิ่นเทศบาลตำบลศรีสาคร!C66+'สุไหงโก-ลก'!C66+'ท้องถิ่นเทศบาลตำบลสุไหงโก-ลก'!C66+สุไหงปาดี!C66+ท้องถิ่นเทศบาลตำบลปะลุรู!C66+จะแนะ!C66+เจาะไอร้อง!C66</f>
        <v>2753</v>
      </c>
      <c r="D66" s="39">
        <f>เมืองนราธิวาส!D66+ท้องถิ่นเทศบาลเมืองนราธิวาส!D66+ตากใบ!D66+ท้องถิ่นเทศบาลเมืองตากใบ!D66+แว้ง!D66+เทศบาลแว้ง!D66+ท้องถิ่นเทศบาลบูเก๊ะตา!D66+สุคิริน!D66+ท้องถิ่นเทศบาลตำบลสุคิริน!D66+บาเจาะ!D66+ท้องถิ่นเทศบาลตำบลบาเจาะ!D66+ท้องถิ่นเทศบาลตำบลต้นไทร!D66+ยี่งอ!D66+ท้องถิ่นเทศบาลตำบลยี่งอ!D66+ระแงะ!D66+ท้องถิ่นเทศบาลตำบลตันหยงมัส!D66+ท้องถิ่นเทศบาลตำบลมะรือโบตก!D66+รือเสาะ!D66+ท้องถิ่นเทศบาลตำบลรือเสาะ!D66+ศรีสาคร!D66+ท้องถิ่นเทศบาลตำบลศรีสาคร!D66+'สุไหงโก-ลก'!D66+'ท้องถิ่นเทศบาลตำบลสุไหงโก-ลก'!D66+สุไหงปาดี!D66+ท้องถิ่นเทศบาลตำบลปะลุรู!D66+จะแนะ!D66+เจาะไอร้อง!D66</f>
        <v>5256</v>
      </c>
      <c r="E66" s="64"/>
      <c r="F66" s="65"/>
      <c r="G66" s="66"/>
    </row>
    <row r="67" spans="1:10" ht="26.25">
      <c r="A67" s="33">
        <v>64</v>
      </c>
      <c r="B67" s="39">
        <f>เมืองนราธิวาส!B67+ท้องถิ่นเทศบาลเมืองนราธิวาส!B67+ตากใบ!B67+ท้องถิ่นเทศบาลเมืองตากใบ!B67+แว้ง!B67+เทศบาลแว้ง!B67+ท้องถิ่นเทศบาลบูเก๊ะตา!B67+สุคิริน!B67+ท้องถิ่นเทศบาลตำบลสุคิริน!B67+บาเจาะ!B67+ท้องถิ่นเทศบาลตำบลบาเจาะ!B67+ท้องถิ่นเทศบาลตำบลต้นไทร!B67+ยี่งอ!B67+ท้องถิ่นเทศบาลตำบลยี่งอ!B67+ระแงะ!B67+ท้องถิ่นเทศบาลตำบลตันหยงมัส!B67+ท้องถิ่นเทศบาลตำบลมะรือโบตก!B67+รือเสาะ!B67+ท้องถิ่นเทศบาลตำบลรือเสาะ!B67+ศรีสาคร!B67+ท้องถิ่นเทศบาลตำบลศรีสาคร!B67+'สุไหงโก-ลก'!B67+'ท้องถิ่นเทศบาลตำบลสุไหงโก-ลก'!B67+สุไหงปาดี!B67+ท้องถิ่นเทศบาลตำบลปะลุรู!B67+จะแนะ!B67+เจาะไอร้อง!B67</f>
        <v>2642</v>
      </c>
      <c r="C67" s="39">
        <f>เมืองนราธิวาส!C67+ท้องถิ่นเทศบาลเมืองนราธิวาส!C67+ตากใบ!C67+ท้องถิ่นเทศบาลเมืองตากใบ!C67+แว้ง!C67+เทศบาลแว้ง!C67+ท้องถิ่นเทศบาลบูเก๊ะตา!C67+สุคิริน!C67+ท้องถิ่นเทศบาลตำบลสุคิริน!C67+บาเจาะ!C67+ท้องถิ่นเทศบาลตำบลบาเจาะ!C67+ท้องถิ่นเทศบาลตำบลต้นไทร!C67+ยี่งอ!C67+ท้องถิ่นเทศบาลตำบลยี่งอ!C67+ระแงะ!C67+ท้องถิ่นเทศบาลตำบลตันหยงมัส!C67+ท้องถิ่นเทศบาลตำบลมะรือโบตก!C67+รือเสาะ!C67+ท้องถิ่นเทศบาลตำบลรือเสาะ!C67+ศรีสาคร!C67+ท้องถิ่นเทศบาลตำบลศรีสาคร!C67+'สุไหงโก-ลก'!C67+'ท้องถิ่นเทศบาลตำบลสุไหงโก-ลก'!C67+สุไหงปาดี!C67+ท้องถิ่นเทศบาลตำบลปะลุรู!C67+จะแนะ!C67+เจาะไอร้อง!C67</f>
        <v>3059</v>
      </c>
      <c r="D67" s="39">
        <f>เมืองนราธิวาส!D67+ท้องถิ่นเทศบาลเมืองนราธิวาส!D67+ตากใบ!D67+ท้องถิ่นเทศบาลเมืองตากใบ!D67+แว้ง!D67+เทศบาลแว้ง!D67+ท้องถิ่นเทศบาลบูเก๊ะตา!D67+สุคิริน!D67+ท้องถิ่นเทศบาลตำบลสุคิริน!D67+บาเจาะ!D67+ท้องถิ่นเทศบาลตำบลบาเจาะ!D67+ท้องถิ่นเทศบาลตำบลต้นไทร!D67+ยี่งอ!D67+ท้องถิ่นเทศบาลตำบลยี่งอ!D67+ระแงะ!D67+ท้องถิ่นเทศบาลตำบลตันหยงมัส!D67+ท้องถิ่นเทศบาลตำบลมะรือโบตก!D67+รือเสาะ!D67+ท้องถิ่นเทศบาลตำบลรือเสาะ!D67+ศรีสาคร!D67+ท้องถิ่นเทศบาลตำบลศรีสาคร!D67+'สุไหงโก-ลก'!D67+'ท้องถิ่นเทศบาลตำบลสุไหงโก-ลก'!D67+สุไหงปาดี!D67+ท้องถิ่นเทศบาลตำบลปะลุรู!D67+จะแนะ!D67+เจาะไอร้อง!D67</f>
        <v>5701</v>
      </c>
      <c r="E67" s="67">
        <f>+B63+B64+B65+B66+B67</f>
        <v>12289</v>
      </c>
      <c r="F67" s="68">
        <f>+C63+C64+C65+C66+C67</f>
        <v>14218</v>
      </c>
      <c r="G67" s="69">
        <f>E67+F67</f>
        <v>26507</v>
      </c>
      <c r="H67" s="70" t="s">
        <v>62</v>
      </c>
      <c r="I67" s="71" t="s">
        <v>63</v>
      </c>
      <c r="J67" s="72" t="s">
        <v>4</v>
      </c>
    </row>
    <row r="68" spans="1:4" ht="26.25">
      <c r="A68" s="33">
        <v>65</v>
      </c>
      <c r="B68" s="39">
        <f>เมืองนราธิวาส!B68+ท้องถิ่นเทศบาลเมืองนราธิวาส!B68+ตากใบ!B68+ท้องถิ่นเทศบาลเมืองตากใบ!B68+แว้ง!B68+เทศบาลแว้ง!B68+ท้องถิ่นเทศบาลบูเก๊ะตา!B68+สุคิริน!B68+ท้องถิ่นเทศบาลตำบลสุคิริน!B68+บาเจาะ!B68+ท้องถิ่นเทศบาลตำบลบาเจาะ!B68+ท้องถิ่นเทศบาลตำบลต้นไทร!B68+ยี่งอ!B68+ท้องถิ่นเทศบาลตำบลยี่งอ!B68+ระแงะ!B68+ท้องถิ่นเทศบาลตำบลตันหยงมัส!B68+ท้องถิ่นเทศบาลตำบลมะรือโบตก!B68+รือเสาะ!B68+ท้องถิ่นเทศบาลตำบลรือเสาะ!B68+ศรีสาคร!B68+ท้องถิ่นเทศบาลตำบลศรีสาคร!B68+'สุไหงโก-ลก'!B68+'ท้องถิ่นเทศบาลตำบลสุไหงโก-ลก'!B68+สุไหงปาดี!B68+ท้องถิ่นเทศบาลตำบลปะลุรู!B68+จะแนะ!B68+เจาะไอร้อง!B68</f>
        <v>2346</v>
      </c>
      <c r="C68" s="39">
        <f>เมืองนราธิวาส!C68+ท้องถิ่นเทศบาลเมืองนราธิวาส!C68+ตากใบ!C68+ท้องถิ่นเทศบาลเมืองตากใบ!C68+แว้ง!C68+เทศบาลแว้ง!C68+ท้องถิ่นเทศบาลบูเก๊ะตา!C68+สุคิริน!C68+ท้องถิ่นเทศบาลตำบลสุคิริน!C68+บาเจาะ!C68+ท้องถิ่นเทศบาลตำบลบาเจาะ!C68+ท้องถิ่นเทศบาลตำบลต้นไทร!C68+ยี่งอ!C68+ท้องถิ่นเทศบาลตำบลยี่งอ!C68+ระแงะ!C68+ท้องถิ่นเทศบาลตำบลตันหยงมัส!C68+ท้องถิ่นเทศบาลตำบลมะรือโบตก!C68+รือเสาะ!C68+ท้องถิ่นเทศบาลตำบลรือเสาะ!C68+ศรีสาคร!C68+ท้องถิ่นเทศบาลตำบลศรีสาคร!C68+'สุไหงโก-ลก'!C68+'ท้องถิ่นเทศบาลตำบลสุไหงโก-ลก'!C68+สุไหงปาดี!C68+ท้องถิ่นเทศบาลตำบลปะลุรู!C68+จะแนะ!C68+เจาะไอร้อง!C68</f>
        <v>2594</v>
      </c>
      <c r="D68" s="39">
        <f>เมืองนราธิวาส!D68+ท้องถิ่นเทศบาลเมืองนราธิวาส!D68+ตากใบ!D68+ท้องถิ่นเทศบาลเมืองตากใบ!D68+แว้ง!D68+เทศบาลแว้ง!D68+ท้องถิ่นเทศบาลบูเก๊ะตา!D68+สุคิริน!D68+ท้องถิ่นเทศบาลตำบลสุคิริน!D68+บาเจาะ!D68+ท้องถิ่นเทศบาลตำบลบาเจาะ!D68+ท้องถิ่นเทศบาลตำบลต้นไทร!D68+ยี่งอ!D68+ท้องถิ่นเทศบาลตำบลยี่งอ!D68+ระแงะ!D68+ท้องถิ่นเทศบาลตำบลตันหยงมัส!D68+ท้องถิ่นเทศบาลตำบลมะรือโบตก!D68+รือเสาะ!D68+ท้องถิ่นเทศบาลตำบลรือเสาะ!D68+ศรีสาคร!D68+ท้องถิ่นเทศบาลตำบลศรีสาคร!D68+'สุไหงโก-ลก'!D68+'ท้องถิ่นเทศบาลตำบลสุไหงโก-ลก'!D68+สุไหงปาดี!D68+ท้องถิ่นเทศบาลตำบลปะลุรู!D68+จะแนะ!D68+เจาะไอร้อง!D68</f>
        <v>4940</v>
      </c>
    </row>
    <row r="69" spans="1:4" ht="26.25">
      <c r="A69" s="33">
        <v>66</v>
      </c>
      <c r="B69" s="39">
        <f>เมืองนราธิวาส!B69+ท้องถิ่นเทศบาลเมืองนราธิวาส!B69+ตากใบ!B69+ท้องถิ่นเทศบาลเมืองตากใบ!B69+แว้ง!B69+เทศบาลแว้ง!B69+ท้องถิ่นเทศบาลบูเก๊ะตา!B69+สุคิริน!B69+ท้องถิ่นเทศบาลตำบลสุคิริน!B69+บาเจาะ!B69+ท้องถิ่นเทศบาลตำบลบาเจาะ!B69+ท้องถิ่นเทศบาลตำบลต้นไทร!B69+ยี่งอ!B69+ท้องถิ่นเทศบาลตำบลยี่งอ!B69+ระแงะ!B69+ท้องถิ่นเทศบาลตำบลตันหยงมัส!B69+ท้องถิ่นเทศบาลตำบลมะรือโบตก!B69+รือเสาะ!B69+ท้องถิ่นเทศบาลตำบลรือเสาะ!B69+ศรีสาคร!B69+ท้องถิ่นเทศบาลตำบลศรีสาคร!B69+'สุไหงโก-ลก'!B69+'ท้องถิ่นเทศบาลตำบลสุไหงโก-ลก'!B69+สุไหงปาดี!B69+ท้องถิ่นเทศบาลตำบลปะลุรู!B69+จะแนะ!B69+เจาะไอร้อง!B69</f>
        <v>2151</v>
      </c>
      <c r="C69" s="39">
        <f>เมืองนราธิวาส!C69+ท้องถิ่นเทศบาลเมืองนราธิวาส!C69+ตากใบ!C69+ท้องถิ่นเทศบาลเมืองตากใบ!C69+แว้ง!C69+เทศบาลแว้ง!C69+ท้องถิ่นเทศบาลบูเก๊ะตา!C69+สุคิริน!C69+ท้องถิ่นเทศบาลตำบลสุคิริน!C69+บาเจาะ!C69+ท้องถิ่นเทศบาลตำบลบาเจาะ!C69+ท้องถิ่นเทศบาลตำบลต้นไทร!C69+ยี่งอ!C69+ท้องถิ่นเทศบาลตำบลยี่งอ!C69+ระแงะ!C69+ท้องถิ่นเทศบาลตำบลตันหยงมัส!C69+ท้องถิ่นเทศบาลตำบลมะรือโบตก!C69+รือเสาะ!C69+ท้องถิ่นเทศบาลตำบลรือเสาะ!C69+ศรีสาคร!C69+ท้องถิ่นเทศบาลตำบลศรีสาคร!C69+'สุไหงโก-ลก'!C69+'ท้องถิ่นเทศบาลตำบลสุไหงโก-ลก'!C69+สุไหงปาดี!C69+ท้องถิ่นเทศบาลตำบลปะลุรู!C69+จะแนะ!C69+เจาะไอร้อง!C69</f>
        <v>2553</v>
      </c>
      <c r="D69" s="39">
        <f>เมืองนราธิวาส!D69+ท้องถิ่นเทศบาลเมืองนราธิวาส!D69+ตากใบ!D69+ท้องถิ่นเทศบาลเมืองตากใบ!D69+แว้ง!D69+เทศบาลแว้ง!D69+ท้องถิ่นเทศบาลบูเก๊ะตา!D69+สุคิริน!D69+ท้องถิ่นเทศบาลตำบลสุคิริน!D69+บาเจาะ!D69+ท้องถิ่นเทศบาลตำบลบาเจาะ!D69+ท้องถิ่นเทศบาลตำบลต้นไทร!D69+ยี่งอ!D69+ท้องถิ่นเทศบาลตำบลยี่งอ!D69+ระแงะ!D69+ท้องถิ่นเทศบาลตำบลตันหยงมัส!D69+ท้องถิ่นเทศบาลตำบลมะรือโบตก!D69+รือเสาะ!D69+ท้องถิ่นเทศบาลตำบลรือเสาะ!D69+ศรีสาคร!D69+ท้องถิ่นเทศบาลตำบลศรีสาคร!D69+'สุไหงโก-ลก'!D69+'ท้องถิ่นเทศบาลตำบลสุไหงโก-ลก'!D69+สุไหงปาดี!D69+ท้องถิ่นเทศบาลตำบลปะลุรู!D69+จะแนะ!D69+เจาะไอร้อง!D69</f>
        <v>4704</v>
      </c>
    </row>
    <row r="70" spans="1:4" ht="26.25">
      <c r="A70" s="33">
        <v>67</v>
      </c>
      <c r="B70" s="39">
        <f>เมืองนราธิวาส!B70+ท้องถิ่นเทศบาลเมืองนราธิวาส!B70+ตากใบ!B70+ท้องถิ่นเทศบาลเมืองตากใบ!B70+แว้ง!B70+เทศบาลแว้ง!B70+ท้องถิ่นเทศบาลบูเก๊ะตา!B70+สุคิริน!B70+ท้องถิ่นเทศบาลตำบลสุคิริน!B70+บาเจาะ!B70+ท้องถิ่นเทศบาลตำบลบาเจาะ!B70+ท้องถิ่นเทศบาลตำบลต้นไทร!B70+ยี่งอ!B70+ท้องถิ่นเทศบาลตำบลยี่งอ!B70+ระแงะ!B70+ท้องถิ่นเทศบาลตำบลตันหยงมัส!B70+ท้องถิ่นเทศบาลตำบลมะรือโบตก!B70+รือเสาะ!B70+ท้องถิ่นเทศบาลตำบลรือเสาะ!B70+ศรีสาคร!B70+ท้องถิ่นเทศบาลตำบลศรีสาคร!B70+'สุไหงโก-ลก'!B70+'ท้องถิ่นเทศบาลตำบลสุไหงโก-ลก'!B70+สุไหงปาดี!B70+ท้องถิ่นเทศบาลตำบลปะลุรู!B70+จะแนะ!B70+เจาะไอร้อง!B70</f>
        <v>1919</v>
      </c>
      <c r="C70" s="39">
        <f>เมืองนราธิวาส!C70+ท้องถิ่นเทศบาลเมืองนราธิวาส!C70+ตากใบ!C70+ท้องถิ่นเทศบาลเมืองตากใบ!C70+แว้ง!C70+เทศบาลแว้ง!C70+ท้องถิ่นเทศบาลบูเก๊ะตา!C70+สุคิริน!C70+ท้องถิ่นเทศบาลตำบลสุคิริน!C70+บาเจาะ!C70+ท้องถิ่นเทศบาลตำบลบาเจาะ!C70+ท้องถิ่นเทศบาลตำบลต้นไทร!C70+ยี่งอ!C70+ท้องถิ่นเทศบาลตำบลยี่งอ!C70+ระแงะ!C70+ท้องถิ่นเทศบาลตำบลตันหยงมัส!C70+ท้องถิ่นเทศบาลตำบลมะรือโบตก!C70+รือเสาะ!C70+ท้องถิ่นเทศบาลตำบลรือเสาะ!C70+ศรีสาคร!C70+ท้องถิ่นเทศบาลตำบลศรีสาคร!C70+'สุไหงโก-ลก'!C70+'ท้องถิ่นเทศบาลตำบลสุไหงโก-ลก'!C70+สุไหงปาดี!C70+ท้องถิ่นเทศบาลตำบลปะลุรู!C70+จะแนะ!C70+เจาะไอร้อง!C70</f>
        <v>2144</v>
      </c>
      <c r="D70" s="39">
        <f>เมืองนราธิวาส!D70+ท้องถิ่นเทศบาลเมืองนราธิวาส!D70+ตากใบ!D70+ท้องถิ่นเทศบาลเมืองตากใบ!D70+แว้ง!D70+เทศบาลแว้ง!D70+ท้องถิ่นเทศบาลบูเก๊ะตา!D70+สุคิริน!D70+ท้องถิ่นเทศบาลตำบลสุคิริน!D70+บาเจาะ!D70+ท้องถิ่นเทศบาลตำบลบาเจาะ!D70+ท้องถิ่นเทศบาลตำบลต้นไทร!D70+ยี่งอ!D70+ท้องถิ่นเทศบาลตำบลยี่งอ!D70+ระแงะ!D70+ท้องถิ่นเทศบาลตำบลตันหยงมัส!D70+ท้องถิ่นเทศบาลตำบลมะรือโบตก!D70+รือเสาะ!D70+ท้องถิ่นเทศบาลตำบลรือเสาะ!D70+ศรีสาคร!D70+ท้องถิ่นเทศบาลตำบลศรีสาคร!D70+'สุไหงโก-ลก'!D70+'ท้องถิ่นเทศบาลตำบลสุไหงโก-ลก'!D70+สุไหงปาดี!D70+ท้องถิ่นเทศบาลตำบลปะลุรู!D70+จะแนะ!D70+เจาะไอร้อง!D70</f>
        <v>4063</v>
      </c>
    </row>
    <row r="71" spans="1:7" ht="26.25">
      <c r="A71" s="33">
        <v>68</v>
      </c>
      <c r="B71" s="39">
        <f>เมืองนราธิวาส!B71+ท้องถิ่นเทศบาลเมืองนราธิวาส!B71+ตากใบ!B71+ท้องถิ่นเทศบาลเมืองตากใบ!B71+แว้ง!B71+เทศบาลแว้ง!B71+ท้องถิ่นเทศบาลบูเก๊ะตา!B71+สุคิริน!B71+ท้องถิ่นเทศบาลตำบลสุคิริน!B71+บาเจาะ!B71+ท้องถิ่นเทศบาลตำบลบาเจาะ!B71+ท้องถิ่นเทศบาลตำบลต้นไทร!B71+ยี่งอ!B71+ท้องถิ่นเทศบาลตำบลยี่งอ!B71+ระแงะ!B71+ท้องถิ่นเทศบาลตำบลตันหยงมัส!B71+ท้องถิ่นเทศบาลตำบลมะรือโบตก!B71+รือเสาะ!B71+ท้องถิ่นเทศบาลตำบลรือเสาะ!B71+ศรีสาคร!B71+ท้องถิ่นเทศบาลตำบลศรีสาคร!B71+'สุไหงโก-ลก'!B71+'ท้องถิ่นเทศบาลตำบลสุไหงโก-ลก'!B71+สุไหงปาดี!B71+ท้องถิ่นเทศบาลตำบลปะลุรู!B71+จะแนะ!B71+เจาะไอร้อง!B71</f>
        <v>1975</v>
      </c>
      <c r="C71" s="39">
        <f>เมืองนราธิวาส!C71+ท้องถิ่นเทศบาลเมืองนราธิวาส!C71+ตากใบ!C71+ท้องถิ่นเทศบาลเมืองตากใบ!C71+แว้ง!C71+เทศบาลแว้ง!C71+ท้องถิ่นเทศบาลบูเก๊ะตา!C71+สุคิริน!C71+ท้องถิ่นเทศบาลตำบลสุคิริน!C71+บาเจาะ!C71+ท้องถิ่นเทศบาลตำบลบาเจาะ!C71+ท้องถิ่นเทศบาลตำบลต้นไทร!C71+ยี่งอ!C71+ท้องถิ่นเทศบาลตำบลยี่งอ!C71+ระแงะ!C71+ท้องถิ่นเทศบาลตำบลตันหยงมัส!C71+ท้องถิ่นเทศบาลตำบลมะรือโบตก!C71+รือเสาะ!C71+ท้องถิ่นเทศบาลตำบลรือเสาะ!C71+ศรีสาคร!C71+ท้องถิ่นเทศบาลตำบลศรีสาคร!C71+'สุไหงโก-ลก'!C71+'ท้องถิ่นเทศบาลตำบลสุไหงโก-ลก'!C71+สุไหงปาดี!C71+ท้องถิ่นเทศบาลตำบลปะลุรู!C71+จะแนะ!C71+เจาะไอร้อง!C71</f>
        <v>2253</v>
      </c>
      <c r="D71" s="39">
        <f>เมืองนราธิวาส!D71+ท้องถิ่นเทศบาลเมืองนราธิวาส!D71+ตากใบ!D71+ท้องถิ่นเทศบาลเมืองตากใบ!D71+แว้ง!D71+เทศบาลแว้ง!D71+ท้องถิ่นเทศบาลบูเก๊ะตา!D71+สุคิริน!D71+ท้องถิ่นเทศบาลตำบลสุคิริน!D71+บาเจาะ!D71+ท้องถิ่นเทศบาลตำบลบาเจาะ!D71+ท้องถิ่นเทศบาลตำบลต้นไทร!D71+ยี่งอ!D71+ท้องถิ่นเทศบาลตำบลยี่งอ!D71+ระแงะ!D71+ท้องถิ่นเทศบาลตำบลตันหยงมัส!D71+ท้องถิ่นเทศบาลตำบลมะรือโบตก!D71+รือเสาะ!D71+ท้องถิ่นเทศบาลตำบลรือเสาะ!D71+ศรีสาคร!D71+ท้องถิ่นเทศบาลตำบลศรีสาคร!D71+'สุไหงโก-ลก'!D71+'ท้องถิ่นเทศบาลตำบลสุไหงโก-ลก'!D71+สุไหงปาดี!D71+ท้องถิ่นเทศบาลตำบลปะลุรู!D71+จะแนะ!D71+เจาะไอร้อง!D71</f>
        <v>4228</v>
      </c>
      <c r="E71" s="64"/>
      <c r="F71" s="65"/>
      <c r="G71" s="66"/>
    </row>
    <row r="72" spans="1:10" ht="26.25">
      <c r="A72" s="33">
        <v>69</v>
      </c>
      <c r="B72" s="39">
        <f>เมืองนราธิวาส!B72+ท้องถิ่นเทศบาลเมืองนราธิวาส!B72+ตากใบ!B72+ท้องถิ่นเทศบาลเมืองตากใบ!B72+แว้ง!B72+เทศบาลแว้ง!B72+ท้องถิ่นเทศบาลบูเก๊ะตา!B72+สุคิริน!B72+ท้องถิ่นเทศบาลตำบลสุคิริน!B72+บาเจาะ!B72+ท้องถิ่นเทศบาลตำบลบาเจาะ!B72+ท้องถิ่นเทศบาลตำบลต้นไทร!B72+ยี่งอ!B72+ท้องถิ่นเทศบาลตำบลยี่งอ!B72+ระแงะ!B72+ท้องถิ่นเทศบาลตำบลตันหยงมัส!B72+ท้องถิ่นเทศบาลตำบลมะรือโบตก!B72+รือเสาะ!B72+ท้องถิ่นเทศบาลตำบลรือเสาะ!B72+ศรีสาคร!B72+ท้องถิ่นเทศบาลตำบลศรีสาคร!B72+'สุไหงโก-ลก'!B72+'ท้องถิ่นเทศบาลตำบลสุไหงโก-ลก'!B72+สุไหงปาดี!B72+ท้องถิ่นเทศบาลตำบลปะลุรู!B72+จะแนะ!B72+เจาะไอร้อง!B72</f>
        <v>1803</v>
      </c>
      <c r="C72" s="39">
        <f>เมืองนราธิวาส!C72+ท้องถิ่นเทศบาลเมืองนราธิวาส!C72+ตากใบ!C72+ท้องถิ่นเทศบาลเมืองตากใบ!C72+แว้ง!C72+เทศบาลแว้ง!C72+ท้องถิ่นเทศบาลบูเก๊ะตา!C72+สุคิริน!C72+ท้องถิ่นเทศบาลตำบลสุคิริน!C72+บาเจาะ!C72+ท้องถิ่นเทศบาลตำบลบาเจาะ!C72+ท้องถิ่นเทศบาลตำบลต้นไทร!C72+ยี่งอ!C72+ท้องถิ่นเทศบาลตำบลยี่งอ!C72+ระแงะ!C72+ท้องถิ่นเทศบาลตำบลตันหยงมัส!C72+ท้องถิ่นเทศบาลตำบลมะรือโบตก!C72+รือเสาะ!C72+ท้องถิ่นเทศบาลตำบลรือเสาะ!C72+ศรีสาคร!C72+ท้องถิ่นเทศบาลตำบลศรีสาคร!C72+'สุไหงโก-ลก'!C72+'ท้องถิ่นเทศบาลตำบลสุไหงโก-ลก'!C72+สุไหงปาดี!C72+ท้องถิ่นเทศบาลตำบลปะลุรู!C72+จะแนะ!C72+เจาะไอร้อง!C72</f>
        <v>2127</v>
      </c>
      <c r="D72" s="39">
        <f>เมืองนราธิวาส!D72+ท้องถิ่นเทศบาลเมืองนราธิวาส!D72+ตากใบ!D72+ท้องถิ่นเทศบาลเมืองตากใบ!D72+แว้ง!D72+เทศบาลแว้ง!D72+ท้องถิ่นเทศบาลบูเก๊ะตา!D72+สุคิริน!D72+ท้องถิ่นเทศบาลตำบลสุคิริน!D72+บาเจาะ!D72+ท้องถิ่นเทศบาลตำบลบาเจาะ!D72+ท้องถิ่นเทศบาลตำบลต้นไทร!D72+ยี่งอ!D72+ท้องถิ่นเทศบาลตำบลยี่งอ!D72+ระแงะ!D72+ท้องถิ่นเทศบาลตำบลตันหยงมัส!D72+ท้องถิ่นเทศบาลตำบลมะรือโบตก!D72+รือเสาะ!D72+ท้องถิ่นเทศบาลตำบลรือเสาะ!D72+ศรีสาคร!D72+ท้องถิ่นเทศบาลตำบลศรีสาคร!D72+'สุไหงโก-ลก'!D72+'ท้องถิ่นเทศบาลตำบลสุไหงโก-ลก'!D72+สุไหงปาดี!D72+ท้องถิ่นเทศบาลตำบลปะลุรู!D72+จะแนะ!D72+เจาะไอร้อง!D72</f>
        <v>3930</v>
      </c>
      <c r="E72" s="67">
        <f>+B68+B69+B70+B71+B72</f>
        <v>10194</v>
      </c>
      <c r="F72" s="68">
        <f>+C68+C69+C70+C71+C72</f>
        <v>11671</v>
      </c>
      <c r="G72" s="69">
        <f>E72+F72</f>
        <v>21865</v>
      </c>
      <c r="H72" s="70" t="s">
        <v>64</v>
      </c>
      <c r="I72" s="71" t="s">
        <v>65</v>
      </c>
      <c r="J72" s="72" t="s">
        <v>4</v>
      </c>
    </row>
    <row r="73" spans="1:6" ht="26.25">
      <c r="A73" s="33">
        <v>70</v>
      </c>
      <c r="B73" s="133">
        <f>เมืองนราธิวาส!B73+ท้องถิ่นเทศบาลเมืองนราธิวาส!B73+ตากใบ!B73+ท้องถิ่นเทศบาลเมืองตากใบ!B73+แว้ง!B73+เทศบาลแว้ง!B73+ท้องถิ่นเทศบาลบูเก๊ะตา!B73+สุคิริน!B73+ท้องถิ่นเทศบาลตำบลสุคิริน!B73+บาเจาะ!B73+ท้องถิ่นเทศบาลตำบลบาเจาะ!B73+ท้องถิ่นเทศบาลตำบลต้นไทร!B73+ยี่งอ!B73+ท้องถิ่นเทศบาลตำบลยี่งอ!B73+ระแงะ!B73+ท้องถิ่นเทศบาลตำบลตันหยงมัส!B73+ท้องถิ่นเทศบาลตำบลมะรือโบตก!B73+รือเสาะ!B73+ท้องถิ่นเทศบาลตำบลรือเสาะ!B73+ศรีสาคร!B73+ท้องถิ่นเทศบาลตำบลศรีสาคร!B73+'สุไหงโก-ลก'!B73+'ท้องถิ่นเทศบาลตำบลสุไหงโก-ลก'!B73+สุไหงปาดี!B73+ท้องถิ่นเทศบาลตำบลปะลุรู!B73+จะแนะ!B73+เจาะไอร้อง!B73</f>
        <v>1308</v>
      </c>
      <c r="C73" s="133">
        <f>เมืองนราธิวาส!C73+ท้องถิ่นเทศบาลเมืองนราธิวาส!C73+ตากใบ!C73+ท้องถิ่นเทศบาลเมืองตากใบ!C73+แว้ง!C73+เทศบาลแว้ง!C73+ท้องถิ่นเทศบาลบูเก๊ะตา!C73+สุคิริน!C73+ท้องถิ่นเทศบาลตำบลสุคิริน!C73+บาเจาะ!C73+ท้องถิ่นเทศบาลตำบลบาเจาะ!C73+ท้องถิ่นเทศบาลตำบลต้นไทร!C73+ยี่งอ!C73+ท้องถิ่นเทศบาลตำบลยี่งอ!C73+ระแงะ!C73+ท้องถิ่นเทศบาลตำบลตันหยงมัส!C73+ท้องถิ่นเทศบาลตำบลมะรือโบตก!C73+รือเสาะ!C73+ท้องถิ่นเทศบาลตำบลรือเสาะ!C73+ศรีสาคร!C73+ท้องถิ่นเทศบาลตำบลศรีสาคร!C73+'สุไหงโก-ลก'!C73+'ท้องถิ่นเทศบาลตำบลสุไหงโก-ลก'!C73+สุไหงปาดี!C73+ท้องถิ่นเทศบาลตำบลปะลุรู!C73+จะแนะ!C73+เจาะไอร้อง!C73</f>
        <v>1584</v>
      </c>
      <c r="D73" s="39">
        <f>เมืองนราธิวาส!D73+ท้องถิ่นเทศบาลเมืองนราธิวาส!D73+ตากใบ!D73+ท้องถิ่นเทศบาลเมืองตากใบ!D73+แว้ง!D73+เทศบาลแว้ง!D73+ท้องถิ่นเทศบาลบูเก๊ะตา!D73+สุคิริน!D73+ท้องถิ่นเทศบาลตำบลสุคิริน!D73+บาเจาะ!D73+ท้องถิ่นเทศบาลตำบลบาเจาะ!D73+ท้องถิ่นเทศบาลตำบลต้นไทร!D73+ยี่งอ!D73+ท้องถิ่นเทศบาลตำบลยี่งอ!D73+ระแงะ!D73+ท้องถิ่นเทศบาลตำบลตันหยงมัส!D73+ท้องถิ่นเทศบาลตำบลมะรือโบตก!D73+รือเสาะ!D73+ท้องถิ่นเทศบาลตำบลรือเสาะ!D73+ศรีสาคร!D73+ท้องถิ่นเทศบาลตำบลศรีสาคร!D73+'สุไหงโก-ลก'!D73+'ท้องถิ่นเทศบาลตำบลสุไหงโก-ลก'!D73+สุไหงปาดี!D73+ท้องถิ่นเทศบาลตำบลปะลุรู!D73+จะแนะ!D73+เจาะไอร้อง!D73</f>
        <v>2892</v>
      </c>
      <c r="E73" s="67"/>
      <c r="F73" s="68"/>
    </row>
    <row r="74" spans="1:4" ht="26.25">
      <c r="A74" s="33">
        <v>71</v>
      </c>
      <c r="B74" s="39">
        <f>เมืองนราธิวาส!B74+ท้องถิ่นเทศบาลเมืองนราธิวาส!B74+ตากใบ!B74+ท้องถิ่นเทศบาลเมืองตากใบ!B74+แว้ง!B74+เทศบาลแว้ง!B74+ท้องถิ่นเทศบาลบูเก๊ะตา!B74+สุคิริน!B74+ท้องถิ่นเทศบาลตำบลสุคิริน!B74+บาเจาะ!B74+ท้องถิ่นเทศบาลตำบลบาเจาะ!B74+ท้องถิ่นเทศบาลตำบลต้นไทร!B74+ยี่งอ!B74+ท้องถิ่นเทศบาลตำบลยี่งอ!B74+ระแงะ!B74+ท้องถิ่นเทศบาลตำบลตันหยงมัส!B74+ท้องถิ่นเทศบาลตำบลมะรือโบตก!B74+รือเสาะ!B74+ท้องถิ่นเทศบาลตำบลรือเสาะ!B74+ศรีสาคร!B74+ท้องถิ่นเทศบาลตำบลศรีสาคร!B74+'สุไหงโก-ลก'!B74+'ท้องถิ่นเทศบาลตำบลสุไหงโก-ลก'!B74+สุไหงปาดี!B74+ท้องถิ่นเทศบาลตำบลปะลุรู!B74+จะแนะ!B74+เจาะไอร้อง!B74</f>
        <v>1349</v>
      </c>
      <c r="C74" s="39">
        <f>เมืองนราธิวาส!C74+ท้องถิ่นเทศบาลเมืองนราธิวาส!C74+ตากใบ!C74+ท้องถิ่นเทศบาลเมืองตากใบ!C74+แว้ง!C74+เทศบาลแว้ง!C74+ท้องถิ่นเทศบาลบูเก๊ะตา!C74+สุคิริน!C74+ท้องถิ่นเทศบาลตำบลสุคิริน!C74+บาเจาะ!C74+ท้องถิ่นเทศบาลตำบลบาเจาะ!C74+ท้องถิ่นเทศบาลตำบลต้นไทร!C74+ยี่งอ!C74+ท้องถิ่นเทศบาลตำบลยี่งอ!C74+ระแงะ!C74+ท้องถิ่นเทศบาลตำบลตันหยงมัส!C74+ท้องถิ่นเทศบาลตำบลมะรือโบตก!C74+รือเสาะ!C74+ท้องถิ่นเทศบาลตำบลรือเสาะ!C74+ศรีสาคร!C74+ท้องถิ่นเทศบาลตำบลศรีสาคร!C74+'สุไหงโก-ลก'!C74+'ท้องถิ่นเทศบาลตำบลสุไหงโก-ลก'!C74+สุไหงปาดี!C74+ท้องถิ่นเทศบาลตำบลปะลุรู!C74+จะแนะ!C74+เจาะไอร้อง!C74</f>
        <v>1554</v>
      </c>
      <c r="D74" s="39">
        <f>เมืองนราธิวาส!D74+ท้องถิ่นเทศบาลเมืองนราธิวาส!D74+ตากใบ!D74+ท้องถิ่นเทศบาลเมืองตากใบ!D74+แว้ง!D74+เทศบาลแว้ง!D74+ท้องถิ่นเทศบาลบูเก๊ะตา!D74+สุคิริน!D74+ท้องถิ่นเทศบาลตำบลสุคิริน!D74+บาเจาะ!D74+ท้องถิ่นเทศบาลตำบลบาเจาะ!D74+ท้องถิ่นเทศบาลตำบลต้นไทร!D74+ยี่งอ!D74+ท้องถิ่นเทศบาลตำบลยี่งอ!D74+ระแงะ!D74+ท้องถิ่นเทศบาลตำบลตันหยงมัส!D74+ท้องถิ่นเทศบาลตำบลมะรือโบตก!D74+รือเสาะ!D74+ท้องถิ่นเทศบาลตำบลรือเสาะ!D74+ศรีสาคร!D74+ท้องถิ่นเทศบาลตำบลศรีสาคร!D74+'สุไหงโก-ลก'!D74+'ท้องถิ่นเทศบาลตำบลสุไหงโก-ลก'!D74+สุไหงปาดี!D74+ท้องถิ่นเทศบาลตำบลปะลุรู!D74+จะแนะ!D74+เจาะไอร้อง!D74</f>
        <v>2903</v>
      </c>
    </row>
    <row r="75" spans="1:4" ht="26.25">
      <c r="A75" s="33">
        <v>72</v>
      </c>
      <c r="B75" s="39">
        <f>เมืองนราธิวาส!B75+ท้องถิ่นเทศบาลเมืองนราธิวาส!B75+ตากใบ!B75+ท้องถิ่นเทศบาลเมืองตากใบ!B75+แว้ง!B75+เทศบาลแว้ง!B75+ท้องถิ่นเทศบาลบูเก๊ะตา!B75+สุคิริน!B75+ท้องถิ่นเทศบาลตำบลสุคิริน!B75+บาเจาะ!B75+ท้องถิ่นเทศบาลตำบลบาเจาะ!B75+ท้องถิ่นเทศบาลตำบลต้นไทร!B75+ยี่งอ!B75+ท้องถิ่นเทศบาลตำบลยี่งอ!B75+ระแงะ!B75+ท้องถิ่นเทศบาลตำบลตันหยงมัส!B75+ท้องถิ่นเทศบาลตำบลมะรือโบตก!B75+รือเสาะ!B75+ท้องถิ่นเทศบาลตำบลรือเสาะ!B75+ศรีสาคร!B75+ท้องถิ่นเทศบาลตำบลศรีสาคร!B75+'สุไหงโก-ลก'!B75+'ท้องถิ่นเทศบาลตำบลสุไหงโก-ลก'!B75+สุไหงปาดี!B75+ท้องถิ่นเทศบาลตำบลปะลุรู!B75+จะแนะ!B75+เจาะไอร้อง!B75</f>
        <v>917</v>
      </c>
      <c r="C75" s="39">
        <f>เมืองนราธิวาส!C75+ท้องถิ่นเทศบาลเมืองนราธิวาส!C75+ตากใบ!C75+ท้องถิ่นเทศบาลเมืองตากใบ!C75+แว้ง!C75+เทศบาลแว้ง!C75+ท้องถิ่นเทศบาลบูเก๊ะตา!C75+สุคิริน!C75+ท้องถิ่นเทศบาลตำบลสุคิริน!C75+บาเจาะ!C75+ท้องถิ่นเทศบาลตำบลบาเจาะ!C75+ท้องถิ่นเทศบาลตำบลต้นไทร!C75+ยี่งอ!C75+ท้องถิ่นเทศบาลตำบลยี่งอ!C75+ระแงะ!C75+ท้องถิ่นเทศบาลตำบลตันหยงมัส!C75+ท้องถิ่นเทศบาลตำบลมะรือโบตก!C75+รือเสาะ!C75+ท้องถิ่นเทศบาลตำบลรือเสาะ!C75+ศรีสาคร!C75+ท้องถิ่นเทศบาลตำบลศรีสาคร!C75+'สุไหงโก-ลก'!C75+'ท้องถิ่นเทศบาลตำบลสุไหงโก-ลก'!C75+สุไหงปาดี!C75+ท้องถิ่นเทศบาลตำบลปะลุรู!C75+จะแนะ!C75+เจาะไอร้อง!C75</f>
        <v>1111</v>
      </c>
      <c r="D75" s="39">
        <f>เมืองนราธิวาส!D75+ท้องถิ่นเทศบาลเมืองนราธิวาส!D75+ตากใบ!D75+ท้องถิ่นเทศบาลเมืองตากใบ!D75+แว้ง!D75+เทศบาลแว้ง!D75+ท้องถิ่นเทศบาลบูเก๊ะตา!D75+สุคิริน!D75+ท้องถิ่นเทศบาลตำบลสุคิริน!D75+บาเจาะ!D75+ท้องถิ่นเทศบาลตำบลบาเจาะ!D75+ท้องถิ่นเทศบาลตำบลต้นไทร!D75+ยี่งอ!D75+ท้องถิ่นเทศบาลตำบลยี่งอ!D75+ระแงะ!D75+ท้องถิ่นเทศบาลตำบลตันหยงมัส!D75+ท้องถิ่นเทศบาลตำบลมะรือโบตก!D75+รือเสาะ!D75+ท้องถิ่นเทศบาลตำบลรือเสาะ!D75+ศรีสาคร!D75+ท้องถิ่นเทศบาลตำบลศรีสาคร!D75+'สุไหงโก-ลก'!D75+'ท้องถิ่นเทศบาลตำบลสุไหงโก-ลก'!D75+สุไหงปาดี!D75+ท้องถิ่นเทศบาลตำบลปะลุรู!D75+จะแนะ!D75+เจาะไอร้อง!D75</f>
        <v>2028</v>
      </c>
    </row>
    <row r="76" spans="1:4" ht="26.25">
      <c r="A76" s="33">
        <v>73</v>
      </c>
      <c r="B76" s="39">
        <f>เมืองนราธิวาส!B76+ท้องถิ่นเทศบาลเมืองนราธิวาส!B76+ตากใบ!B76+ท้องถิ่นเทศบาลเมืองตากใบ!B76+แว้ง!B76+เทศบาลแว้ง!B76+ท้องถิ่นเทศบาลบูเก๊ะตา!B76+สุคิริน!B76+ท้องถิ่นเทศบาลตำบลสุคิริน!B76+บาเจาะ!B76+ท้องถิ่นเทศบาลตำบลบาเจาะ!B76+ท้องถิ่นเทศบาลตำบลต้นไทร!B76+ยี่งอ!B76+ท้องถิ่นเทศบาลตำบลยี่งอ!B76+ระแงะ!B76+ท้องถิ่นเทศบาลตำบลตันหยงมัส!B76+ท้องถิ่นเทศบาลตำบลมะรือโบตก!B76+รือเสาะ!B76+ท้องถิ่นเทศบาลตำบลรือเสาะ!B76+ศรีสาคร!B76+ท้องถิ่นเทศบาลตำบลศรีสาคร!B76+'สุไหงโก-ลก'!B76+'ท้องถิ่นเทศบาลตำบลสุไหงโก-ลก'!B76+สุไหงปาดี!B76+ท้องถิ่นเทศบาลตำบลปะลุรู!B76+จะแนะ!B76+เจาะไอร้อง!B76</f>
        <v>1176</v>
      </c>
      <c r="C76" s="39">
        <f>เมืองนราธิวาส!C76+ท้องถิ่นเทศบาลเมืองนราธิวาส!C76+ตากใบ!C76+ท้องถิ่นเทศบาลเมืองตากใบ!C76+แว้ง!C76+เทศบาลแว้ง!C76+ท้องถิ่นเทศบาลบูเก๊ะตา!C76+สุคิริน!C76+ท้องถิ่นเทศบาลตำบลสุคิริน!C76+บาเจาะ!C76+ท้องถิ่นเทศบาลตำบลบาเจาะ!C76+ท้องถิ่นเทศบาลตำบลต้นไทร!C76+ยี่งอ!C76+ท้องถิ่นเทศบาลตำบลยี่งอ!C76+ระแงะ!C76+ท้องถิ่นเทศบาลตำบลตันหยงมัส!C76+ท้องถิ่นเทศบาลตำบลมะรือโบตก!C76+รือเสาะ!C76+ท้องถิ่นเทศบาลตำบลรือเสาะ!C76+ศรีสาคร!C76+ท้องถิ่นเทศบาลตำบลศรีสาคร!C76+'สุไหงโก-ลก'!C76+'ท้องถิ่นเทศบาลตำบลสุไหงโก-ลก'!C76+สุไหงปาดี!C76+ท้องถิ่นเทศบาลตำบลปะลุรู!C76+จะแนะ!C76+เจาะไอร้อง!C76</f>
        <v>1449</v>
      </c>
      <c r="D76" s="39">
        <f>เมืองนราธิวาส!D76+ท้องถิ่นเทศบาลเมืองนราธิวาส!D76+ตากใบ!D76+ท้องถิ่นเทศบาลเมืองตากใบ!D76+แว้ง!D76+เทศบาลแว้ง!D76+ท้องถิ่นเทศบาลบูเก๊ะตา!D76+สุคิริน!D76+ท้องถิ่นเทศบาลตำบลสุคิริน!D76+บาเจาะ!D76+ท้องถิ่นเทศบาลตำบลบาเจาะ!D76+ท้องถิ่นเทศบาลตำบลต้นไทร!D76+ยี่งอ!D76+ท้องถิ่นเทศบาลตำบลยี่งอ!D76+ระแงะ!D76+ท้องถิ่นเทศบาลตำบลตันหยงมัส!D76+ท้องถิ่นเทศบาลตำบลมะรือโบตก!D76+รือเสาะ!D76+ท้องถิ่นเทศบาลตำบลรือเสาะ!D76+ศรีสาคร!D76+ท้องถิ่นเทศบาลตำบลศรีสาคร!D76+'สุไหงโก-ลก'!D76+'ท้องถิ่นเทศบาลตำบลสุไหงโก-ลก'!D76+สุไหงปาดี!D76+ท้องถิ่นเทศบาลตำบลปะลุรู!D76+จะแนะ!D76+เจาะไอร้อง!D76</f>
        <v>2625</v>
      </c>
    </row>
    <row r="77" spans="1:10" ht="26.25">
      <c r="A77" s="33">
        <v>74</v>
      </c>
      <c r="B77" s="39">
        <f>เมืองนราธิวาส!B77+ท้องถิ่นเทศบาลเมืองนราธิวาส!B77+ตากใบ!B77+ท้องถิ่นเทศบาลเมืองตากใบ!B77+แว้ง!B77+เทศบาลแว้ง!B77+ท้องถิ่นเทศบาลบูเก๊ะตา!B77+สุคิริน!B77+ท้องถิ่นเทศบาลตำบลสุคิริน!B77+บาเจาะ!B77+ท้องถิ่นเทศบาลตำบลบาเจาะ!B77+ท้องถิ่นเทศบาลตำบลต้นไทร!B77+ยี่งอ!B77+ท้องถิ่นเทศบาลตำบลยี่งอ!B77+ระแงะ!B77+ท้องถิ่นเทศบาลตำบลตันหยงมัส!B77+ท้องถิ่นเทศบาลตำบลมะรือโบตก!B77+รือเสาะ!B77+ท้องถิ่นเทศบาลตำบลรือเสาะ!B77+ศรีสาคร!B77+ท้องถิ่นเทศบาลตำบลศรีสาคร!B77+'สุไหงโก-ลก'!B77+'ท้องถิ่นเทศบาลตำบลสุไหงโก-ลก'!B77+สุไหงปาดี!B77+ท้องถิ่นเทศบาลตำบลปะลุรู!B77+จะแนะ!B77+เจาะไอร้อง!B77</f>
        <v>1176</v>
      </c>
      <c r="C77" s="39">
        <f>เมืองนราธิวาส!C77+ท้องถิ่นเทศบาลเมืองนราธิวาส!C77+ตากใบ!C77+ท้องถิ่นเทศบาลเมืองตากใบ!C77+แว้ง!C77+เทศบาลแว้ง!C77+ท้องถิ่นเทศบาลบูเก๊ะตา!C77+สุคิริน!C77+ท้องถิ่นเทศบาลตำบลสุคิริน!C77+บาเจาะ!C77+ท้องถิ่นเทศบาลตำบลบาเจาะ!C77+ท้องถิ่นเทศบาลตำบลต้นไทร!C77+ยี่งอ!C77+ท้องถิ่นเทศบาลตำบลยี่งอ!C77+ระแงะ!C77+ท้องถิ่นเทศบาลตำบลตันหยงมัส!C77+ท้องถิ่นเทศบาลตำบลมะรือโบตก!C77+รือเสาะ!C77+ท้องถิ่นเทศบาลตำบลรือเสาะ!C77+ศรีสาคร!C77+ท้องถิ่นเทศบาลตำบลศรีสาคร!C77+'สุไหงโก-ลก'!C77+'ท้องถิ่นเทศบาลตำบลสุไหงโก-ลก'!C77+สุไหงปาดี!C77+ท้องถิ่นเทศบาลตำบลปะลุรู!C77+จะแนะ!C77+เจาะไอร้อง!C77</f>
        <v>1354</v>
      </c>
      <c r="D77" s="39">
        <f>เมืองนราธิวาส!D77+ท้องถิ่นเทศบาลเมืองนราธิวาส!D77+ตากใบ!D77+ท้องถิ่นเทศบาลเมืองตากใบ!D77+แว้ง!D77+เทศบาลแว้ง!D77+ท้องถิ่นเทศบาลบูเก๊ะตา!D77+สุคิริน!D77+ท้องถิ่นเทศบาลตำบลสุคิริน!D77+บาเจาะ!D77+ท้องถิ่นเทศบาลตำบลบาเจาะ!D77+ท้องถิ่นเทศบาลตำบลต้นไทร!D77+ยี่งอ!D77+ท้องถิ่นเทศบาลตำบลยี่งอ!D77+ระแงะ!D77+ท้องถิ่นเทศบาลตำบลตันหยงมัส!D77+ท้องถิ่นเทศบาลตำบลมะรือโบตก!D77+รือเสาะ!D77+ท้องถิ่นเทศบาลตำบลรือเสาะ!D77+ศรีสาคร!D77+ท้องถิ่นเทศบาลตำบลศรีสาคร!D77+'สุไหงโก-ลก'!D77+'ท้องถิ่นเทศบาลตำบลสุไหงโก-ลก'!D77+สุไหงปาดี!D77+ท้องถิ่นเทศบาลตำบลปะลุรู!D77+จะแนะ!D77+เจาะไอร้อง!D77</f>
        <v>2530</v>
      </c>
      <c r="E77" s="67">
        <f>+B73+B74+B75+B76+B77</f>
        <v>5926</v>
      </c>
      <c r="F77" s="68">
        <f>+C73+C74+C75+C76+C77</f>
        <v>7052</v>
      </c>
      <c r="G77" s="69">
        <f>E77+F77</f>
        <v>12978</v>
      </c>
      <c r="H77" s="70" t="s">
        <v>66</v>
      </c>
      <c r="I77" s="71" t="s">
        <v>67</v>
      </c>
      <c r="J77" s="72" t="s">
        <v>4</v>
      </c>
    </row>
    <row r="78" spans="1:4" ht="26.25">
      <c r="A78" s="33">
        <v>75</v>
      </c>
      <c r="B78" s="39">
        <f>เมืองนราธิวาส!B78+ท้องถิ่นเทศบาลเมืองนราธิวาส!B78+ตากใบ!B78+ท้องถิ่นเทศบาลเมืองตากใบ!B78+แว้ง!B78+เทศบาลแว้ง!B78+ท้องถิ่นเทศบาลบูเก๊ะตา!B78+สุคิริน!B78+ท้องถิ่นเทศบาลตำบลสุคิริน!B78+บาเจาะ!B78+ท้องถิ่นเทศบาลตำบลบาเจาะ!B78+ท้องถิ่นเทศบาลตำบลต้นไทร!B78+ยี่งอ!B78+ท้องถิ่นเทศบาลตำบลยี่งอ!B78+ระแงะ!B78+ท้องถิ่นเทศบาลตำบลตันหยงมัส!B78+ท้องถิ่นเทศบาลตำบลมะรือโบตก!B78+รือเสาะ!B78+ท้องถิ่นเทศบาลตำบลรือเสาะ!B78+ศรีสาคร!B78+ท้องถิ่นเทศบาลตำบลศรีสาคร!B78+'สุไหงโก-ลก'!B78+'ท้องถิ่นเทศบาลตำบลสุไหงโก-ลก'!B78+สุไหงปาดี!B78+ท้องถิ่นเทศบาลตำบลปะลุรู!B78+จะแนะ!B78+เจาะไอร้อง!B78</f>
        <v>1113</v>
      </c>
      <c r="C78" s="39">
        <f>เมืองนราธิวาส!C78+ท้องถิ่นเทศบาลเมืองนราธิวาส!C78+ตากใบ!C78+ท้องถิ่นเทศบาลเมืองตากใบ!C78+แว้ง!C78+เทศบาลแว้ง!C78+ท้องถิ่นเทศบาลบูเก๊ะตา!C78+สุคิริน!C78+ท้องถิ่นเทศบาลตำบลสุคิริน!C78+บาเจาะ!C78+ท้องถิ่นเทศบาลตำบลบาเจาะ!C78+ท้องถิ่นเทศบาลตำบลต้นไทร!C78+ยี่งอ!C78+ท้องถิ่นเทศบาลตำบลยี่งอ!C78+ระแงะ!C78+ท้องถิ่นเทศบาลตำบลตันหยงมัส!C78+ท้องถิ่นเทศบาลตำบลมะรือโบตก!C78+รือเสาะ!C78+ท้องถิ่นเทศบาลตำบลรือเสาะ!C78+ศรีสาคร!C78+ท้องถิ่นเทศบาลตำบลศรีสาคร!C78+'สุไหงโก-ลก'!C78+'ท้องถิ่นเทศบาลตำบลสุไหงโก-ลก'!C78+สุไหงปาดี!C78+ท้องถิ่นเทศบาลตำบลปะลุรู!C78+จะแนะ!C78+เจาะไอร้อง!C78</f>
        <v>1432</v>
      </c>
      <c r="D78" s="39">
        <f>เมืองนราธิวาส!D78+ท้องถิ่นเทศบาลเมืองนราธิวาส!D78+ตากใบ!D78+ท้องถิ่นเทศบาลเมืองตากใบ!D78+แว้ง!D78+เทศบาลแว้ง!D78+ท้องถิ่นเทศบาลบูเก๊ะตา!D78+สุคิริน!D78+ท้องถิ่นเทศบาลตำบลสุคิริน!D78+บาเจาะ!D78+ท้องถิ่นเทศบาลตำบลบาเจาะ!D78+ท้องถิ่นเทศบาลตำบลต้นไทร!D78+ยี่งอ!D78+ท้องถิ่นเทศบาลตำบลยี่งอ!D78+ระแงะ!D78+ท้องถิ่นเทศบาลตำบลตันหยงมัส!D78+ท้องถิ่นเทศบาลตำบลมะรือโบตก!D78+รือเสาะ!D78+ท้องถิ่นเทศบาลตำบลรือเสาะ!D78+ศรีสาคร!D78+ท้องถิ่นเทศบาลตำบลศรีสาคร!D78+'สุไหงโก-ลก'!D78+'ท้องถิ่นเทศบาลตำบลสุไหงโก-ลก'!D78+สุไหงปาดี!D78+ท้องถิ่นเทศบาลตำบลปะลุรู!D78+จะแนะ!D78+เจาะไอร้อง!D78</f>
        <v>2545</v>
      </c>
    </row>
    <row r="79" spans="1:4" ht="26.25">
      <c r="A79" s="33">
        <v>76</v>
      </c>
      <c r="B79" s="39">
        <f>เมืองนราธิวาส!B79+ท้องถิ่นเทศบาลเมืองนราธิวาส!B79+ตากใบ!B79+ท้องถิ่นเทศบาลเมืองตากใบ!B79+แว้ง!B79+เทศบาลแว้ง!B79+ท้องถิ่นเทศบาลบูเก๊ะตา!B79+สุคิริน!B79+ท้องถิ่นเทศบาลตำบลสุคิริน!B79+บาเจาะ!B79+ท้องถิ่นเทศบาลตำบลบาเจาะ!B79+ท้องถิ่นเทศบาลตำบลต้นไทร!B79+ยี่งอ!B79+ท้องถิ่นเทศบาลตำบลยี่งอ!B79+ระแงะ!B79+ท้องถิ่นเทศบาลตำบลตันหยงมัส!B79+ท้องถิ่นเทศบาลตำบลมะรือโบตก!B79+รือเสาะ!B79+ท้องถิ่นเทศบาลตำบลรือเสาะ!B79+ศรีสาคร!B79+ท้องถิ่นเทศบาลตำบลศรีสาคร!B79+'สุไหงโก-ลก'!B79+'ท้องถิ่นเทศบาลตำบลสุไหงโก-ลก'!B79+สุไหงปาดี!B79+ท้องถิ่นเทศบาลตำบลปะลุรู!B79+จะแนะ!B79+เจาะไอร้อง!B79</f>
        <v>1050</v>
      </c>
      <c r="C79" s="39">
        <f>เมืองนราธิวาส!C79+ท้องถิ่นเทศบาลเมืองนราธิวาส!C79+ตากใบ!C79+ท้องถิ่นเทศบาลเมืองตากใบ!C79+แว้ง!C79+เทศบาลแว้ง!C79+ท้องถิ่นเทศบาลบูเก๊ะตา!C79+สุคิริน!C79+ท้องถิ่นเทศบาลตำบลสุคิริน!C79+บาเจาะ!C79+ท้องถิ่นเทศบาลตำบลบาเจาะ!C79+ท้องถิ่นเทศบาลตำบลต้นไทร!C79+ยี่งอ!C79+ท้องถิ่นเทศบาลตำบลยี่งอ!C79+ระแงะ!C79+ท้องถิ่นเทศบาลตำบลตันหยงมัส!C79+ท้องถิ่นเทศบาลตำบลมะรือโบตก!C79+รือเสาะ!C79+ท้องถิ่นเทศบาลตำบลรือเสาะ!C79+ศรีสาคร!C79+ท้องถิ่นเทศบาลตำบลศรีสาคร!C79+'สุไหงโก-ลก'!C79+'ท้องถิ่นเทศบาลตำบลสุไหงโก-ลก'!C79+สุไหงปาดี!C79+ท้องถิ่นเทศบาลตำบลปะลุรู!C79+จะแนะ!C79+เจาะไอร้อง!C79</f>
        <v>1452</v>
      </c>
      <c r="D79" s="39">
        <f>เมืองนราธิวาส!D79+ท้องถิ่นเทศบาลเมืองนราธิวาส!D79+ตากใบ!D79+ท้องถิ่นเทศบาลเมืองตากใบ!D79+แว้ง!D79+เทศบาลแว้ง!D79+ท้องถิ่นเทศบาลบูเก๊ะตา!D79+สุคิริน!D79+ท้องถิ่นเทศบาลตำบลสุคิริน!D79+บาเจาะ!D79+ท้องถิ่นเทศบาลตำบลบาเจาะ!D79+ท้องถิ่นเทศบาลตำบลต้นไทร!D79+ยี่งอ!D79+ท้องถิ่นเทศบาลตำบลยี่งอ!D79+ระแงะ!D79+ท้องถิ่นเทศบาลตำบลตันหยงมัส!D79+ท้องถิ่นเทศบาลตำบลมะรือโบตก!D79+รือเสาะ!D79+ท้องถิ่นเทศบาลตำบลรือเสาะ!D79+ศรีสาคร!D79+ท้องถิ่นเทศบาลตำบลศรีสาคร!D79+'สุไหงโก-ลก'!D79+'ท้องถิ่นเทศบาลตำบลสุไหงโก-ลก'!D79+สุไหงปาดี!D79+ท้องถิ่นเทศบาลตำบลปะลุรู!D79+จะแนะ!D79+เจาะไอร้อง!D79</f>
        <v>2502</v>
      </c>
    </row>
    <row r="80" spans="1:4" ht="26.25">
      <c r="A80" s="33">
        <v>77</v>
      </c>
      <c r="B80" s="39">
        <f>เมืองนราธิวาส!B80+ท้องถิ่นเทศบาลเมืองนราธิวาส!B80+ตากใบ!B80+ท้องถิ่นเทศบาลเมืองตากใบ!B80+แว้ง!B80+เทศบาลแว้ง!B80+ท้องถิ่นเทศบาลบูเก๊ะตา!B80+สุคิริน!B80+ท้องถิ่นเทศบาลตำบลสุคิริน!B80+บาเจาะ!B80+ท้องถิ่นเทศบาลตำบลบาเจาะ!B80+ท้องถิ่นเทศบาลตำบลต้นไทร!B80+ยี่งอ!B80+ท้องถิ่นเทศบาลตำบลยี่งอ!B80+ระแงะ!B80+ท้องถิ่นเทศบาลตำบลตันหยงมัส!B80+ท้องถิ่นเทศบาลตำบลมะรือโบตก!B80+รือเสาะ!B80+ท้องถิ่นเทศบาลตำบลรือเสาะ!B80+ศรีสาคร!B80+ท้องถิ่นเทศบาลตำบลศรีสาคร!B80+'สุไหงโก-ลก'!B80+'ท้องถิ่นเทศบาลตำบลสุไหงโก-ลก'!B80+สุไหงปาดี!B80+ท้องถิ่นเทศบาลตำบลปะลุรู!B80+จะแนะ!B80+เจาะไอร้อง!B80</f>
        <v>872</v>
      </c>
      <c r="C80" s="39">
        <f>เมืองนราธิวาส!C80+ท้องถิ่นเทศบาลเมืองนราธิวาส!C80+ตากใบ!C80+ท้องถิ่นเทศบาลเมืองตากใบ!C80+แว้ง!C80+เทศบาลแว้ง!C80+ท้องถิ่นเทศบาลบูเก๊ะตา!C80+สุคิริน!C80+ท้องถิ่นเทศบาลตำบลสุคิริน!C80+บาเจาะ!C80+ท้องถิ่นเทศบาลตำบลบาเจาะ!C80+ท้องถิ่นเทศบาลตำบลต้นไทร!C80+ยี่งอ!C80+ท้องถิ่นเทศบาลตำบลยี่งอ!C80+ระแงะ!C80+ท้องถิ่นเทศบาลตำบลตันหยงมัส!C80+ท้องถิ่นเทศบาลตำบลมะรือโบตก!C80+รือเสาะ!C80+ท้องถิ่นเทศบาลตำบลรือเสาะ!C80+ศรีสาคร!C80+ท้องถิ่นเทศบาลตำบลศรีสาคร!C80+'สุไหงโก-ลก'!C80+'ท้องถิ่นเทศบาลตำบลสุไหงโก-ลก'!C80+สุไหงปาดี!C80+ท้องถิ่นเทศบาลตำบลปะลุรู!C80+จะแนะ!C80+เจาะไอร้อง!C80</f>
        <v>1137</v>
      </c>
      <c r="D80" s="39">
        <f>เมืองนราธิวาส!D80+ท้องถิ่นเทศบาลเมืองนราธิวาส!D80+ตากใบ!D80+ท้องถิ่นเทศบาลเมืองตากใบ!D80+แว้ง!D80+เทศบาลแว้ง!D80+ท้องถิ่นเทศบาลบูเก๊ะตา!D80+สุคิริน!D80+ท้องถิ่นเทศบาลตำบลสุคิริน!D80+บาเจาะ!D80+ท้องถิ่นเทศบาลตำบลบาเจาะ!D80+ท้องถิ่นเทศบาลตำบลต้นไทร!D80+ยี่งอ!D80+ท้องถิ่นเทศบาลตำบลยี่งอ!D80+ระแงะ!D80+ท้องถิ่นเทศบาลตำบลตันหยงมัส!D80+ท้องถิ่นเทศบาลตำบลมะรือโบตก!D80+รือเสาะ!D80+ท้องถิ่นเทศบาลตำบลรือเสาะ!D80+ศรีสาคร!D80+ท้องถิ่นเทศบาลตำบลศรีสาคร!D80+'สุไหงโก-ลก'!D80+'ท้องถิ่นเทศบาลตำบลสุไหงโก-ลก'!D80+สุไหงปาดี!D80+ท้องถิ่นเทศบาลตำบลปะลุรู!D80+จะแนะ!D80+เจาะไอร้อง!D80</f>
        <v>2009</v>
      </c>
    </row>
    <row r="81" spans="1:7" ht="26.25">
      <c r="A81" s="33">
        <v>78</v>
      </c>
      <c r="B81" s="39">
        <f>เมืองนราธิวาส!B81+ท้องถิ่นเทศบาลเมืองนราธิวาส!B81+ตากใบ!B81+ท้องถิ่นเทศบาลเมืองตากใบ!B81+แว้ง!B81+เทศบาลแว้ง!B81+ท้องถิ่นเทศบาลบูเก๊ะตา!B81+สุคิริน!B81+ท้องถิ่นเทศบาลตำบลสุคิริน!B81+บาเจาะ!B81+ท้องถิ่นเทศบาลตำบลบาเจาะ!B81+ท้องถิ่นเทศบาลตำบลต้นไทร!B81+ยี่งอ!B81+ท้องถิ่นเทศบาลตำบลยี่งอ!B81+ระแงะ!B81+ท้องถิ่นเทศบาลตำบลตันหยงมัส!B81+ท้องถิ่นเทศบาลตำบลมะรือโบตก!B81+รือเสาะ!B81+ท้องถิ่นเทศบาลตำบลรือเสาะ!B81+ศรีสาคร!B81+ท้องถิ่นเทศบาลตำบลศรีสาคร!B81+'สุไหงโก-ลก'!B81+'ท้องถิ่นเทศบาลตำบลสุไหงโก-ลก'!B81+สุไหงปาดี!B81+ท้องถิ่นเทศบาลตำบลปะลุรู!B81+จะแนะ!B81+เจาะไอร้อง!B81</f>
        <v>899</v>
      </c>
      <c r="C81" s="39">
        <f>เมืองนราธิวาส!C81+ท้องถิ่นเทศบาลเมืองนราธิวาส!C81+ตากใบ!C81+ท้องถิ่นเทศบาลเมืองตากใบ!C81+แว้ง!C81+เทศบาลแว้ง!C81+ท้องถิ่นเทศบาลบูเก๊ะตา!C81+สุคิริน!C81+ท้องถิ่นเทศบาลตำบลสุคิริน!C81+บาเจาะ!C81+ท้องถิ่นเทศบาลตำบลบาเจาะ!C81+ท้องถิ่นเทศบาลตำบลต้นไทร!C81+ยี่งอ!C81+ท้องถิ่นเทศบาลตำบลยี่งอ!C81+ระแงะ!C81+ท้องถิ่นเทศบาลตำบลตันหยงมัส!C81+ท้องถิ่นเทศบาลตำบลมะรือโบตก!C81+รือเสาะ!C81+ท้องถิ่นเทศบาลตำบลรือเสาะ!C81+ศรีสาคร!C81+ท้องถิ่นเทศบาลตำบลศรีสาคร!C81+'สุไหงโก-ลก'!C81+'ท้องถิ่นเทศบาลตำบลสุไหงโก-ลก'!C81+สุไหงปาดี!C81+ท้องถิ่นเทศบาลตำบลปะลุรู!C81+จะแนะ!C81+เจาะไอร้อง!C81</f>
        <v>1205</v>
      </c>
      <c r="D81" s="39">
        <f>เมืองนราธิวาส!D81+ท้องถิ่นเทศบาลเมืองนราธิวาส!D81+ตากใบ!D81+ท้องถิ่นเทศบาลเมืองตากใบ!D81+แว้ง!D81+เทศบาลแว้ง!D81+ท้องถิ่นเทศบาลบูเก๊ะตา!D81+สุคิริน!D81+ท้องถิ่นเทศบาลตำบลสุคิริน!D81+บาเจาะ!D81+ท้องถิ่นเทศบาลตำบลบาเจาะ!D81+ท้องถิ่นเทศบาลตำบลต้นไทร!D81+ยี่งอ!D81+ท้องถิ่นเทศบาลตำบลยี่งอ!D81+ระแงะ!D81+ท้องถิ่นเทศบาลตำบลตันหยงมัส!D81+ท้องถิ่นเทศบาลตำบลมะรือโบตก!D81+รือเสาะ!D81+ท้องถิ่นเทศบาลตำบลรือเสาะ!D81+ศรีสาคร!D81+ท้องถิ่นเทศบาลตำบลศรีสาคร!D81+'สุไหงโก-ลก'!D81+'ท้องถิ่นเทศบาลตำบลสุไหงโก-ลก'!D81+สุไหงปาดี!D81+ท้องถิ่นเทศบาลตำบลปะลุรู!D81+จะแนะ!D81+เจาะไอร้อง!D81</f>
        <v>2104</v>
      </c>
      <c r="E81" s="64"/>
      <c r="F81" s="65"/>
      <c r="G81" s="66"/>
    </row>
    <row r="82" spans="1:10" ht="26.25">
      <c r="A82" s="33">
        <v>79</v>
      </c>
      <c r="B82" s="39">
        <f>เมืองนราธิวาส!B82+ท้องถิ่นเทศบาลเมืองนราธิวาส!B82+ตากใบ!B82+ท้องถิ่นเทศบาลเมืองตากใบ!B82+แว้ง!B82+เทศบาลแว้ง!B82+ท้องถิ่นเทศบาลบูเก๊ะตา!B82+สุคิริน!B82+ท้องถิ่นเทศบาลตำบลสุคิริน!B82+บาเจาะ!B82+ท้องถิ่นเทศบาลตำบลบาเจาะ!B82+ท้องถิ่นเทศบาลตำบลต้นไทร!B82+ยี่งอ!B82+ท้องถิ่นเทศบาลตำบลยี่งอ!B82+ระแงะ!B82+ท้องถิ่นเทศบาลตำบลตันหยงมัส!B82+ท้องถิ่นเทศบาลตำบลมะรือโบตก!B82+รือเสาะ!B82+ท้องถิ่นเทศบาลตำบลรือเสาะ!B82+ศรีสาคร!B82+ท้องถิ่นเทศบาลตำบลศรีสาคร!B82+'สุไหงโก-ลก'!B82+'ท้องถิ่นเทศบาลตำบลสุไหงโก-ลก'!B82+สุไหงปาดี!B82+ท้องถิ่นเทศบาลตำบลปะลุรู!B82+จะแนะ!B82+เจาะไอร้อง!B82</f>
        <v>890</v>
      </c>
      <c r="C82" s="39">
        <f>เมืองนราธิวาส!C82+ท้องถิ่นเทศบาลเมืองนราธิวาส!C82+ตากใบ!C82+ท้องถิ่นเทศบาลเมืองตากใบ!C82+แว้ง!C82+เทศบาลแว้ง!C82+ท้องถิ่นเทศบาลบูเก๊ะตา!C82+สุคิริน!C82+ท้องถิ่นเทศบาลตำบลสุคิริน!C82+บาเจาะ!C82+ท้องถิ่นเทศบาลตำบลบาเจาะ!C82+ท้องถิ่นเทศบาลตำบลต้นไทร!C82+ยี่งอ!C82+ท้องถิ่นเทศบาลตำบลยี่งอ!C82+ระแงะ!C82+ท้องถิ่นเทศบาลตำบลตันหยงมัส!C82+ท้องถิ่นเทศบาลตำบลมะรือโบตก!C82+รือเสาะ!C82+ท้องถิ่นเทศบาลตำบลรือเสาะ!C82+ศรีสาคร!C82+ท้องถิ่นเทศบาลตำบลศรีสาคร!C82+'สุไหงโก-ลก'!C82+'ท้องถิ่นเทศบาลตำบลสุไหงโก-ลก'!C82+สุไหงปาดี!C82+ท้องถิ่นเทศบาลตำบลปะลุรู!C82+จะแนะ!C82+เจาะไอร้อง!C82</f>
        <v>1357</v>
      </c>
      <c r="D82" s="39">
        <f>เมืองนราธิวาส!D82+ท้องถิ่นเทศบาลเมืองนราธิวาส!D82+ตากใบ!D82+ท้องถิ่นเทศบาลเมืองตากใบ!D82+แว้ง!D82+เทศบาลแว้ง!D82+ท้องถิ่นเทศบาลบูเก๊ะตา!D82+สุคิริน!D82+ท้องถิ่นเทศบาลตำบลสุคิริน!D82+บาเจาะ!D82+ท้องถิ่นเทศบาลตำบลบาเจาะ!D82+ท้องถิ่นเทศบาลตำบลต้นไทร!D82+ยี่งอ!D82+ท้องถิ่นเทศบาลตำบลยี่งอ!D82+ระแงะ!D82+ท้องถิ่นเทศบาลตำบลตันหยงมัส!D82+ท้องถิ่นเทศบาลตำบลมะรือโบตก!D82+รือเสาะ!D82+ท้องถิ่นเทศบาลตำบลรือเสาะ!D82+ศรีสาคร!D82+ท้องถิ่นเทศบาลตำบลศรีสาคร!D82+'สุไหงโก-ลก'!D82+'ท้องถิ่นเทศบาลตำบลสุไหงโก-ลก'!D82+สุไหงปาดี!D82+ท้องถิ่นเทศบาลตำบลปะลุรู!D82+จะแนะ!D82+เจาะไอร้อง!D82</f>
        <v>2247</v>
      </c>
      <c r="E82" s="67">
        <f>+B78+B79+B80+B81+B82</f>
        <v>4824</v>
      </c>
      <c r="F82" s="68">
        <f>+C78+C79+C80+C81+C82</f>
        <v>6583</v>
      </c>
      <c r="G82" s="69">
        <f>E82+F82</f>
        <v>11407</v>
      </c>
      <c r="H82" s="70" t="s">
        <v>68</v>
      </c>
      <c r="I82" s="71" t="s">
        <v>69</v>
      </c>
      <c r="J82" s="72" t="s">
        <v>4</v>
      </c>
    </row>
    <row r="83" spans="1:4" ht="26.25">
      <c r="A83" s="33">
        <v>80</v>
      </c>
      <c r="B83" s="39">
        <f>เมืองนราธิวาส!B83+ท้องถิ่นเทศบาลเมืองนราธิวาส!B83+ตากใบ!B83+ท้องถิ่นเทศบาลเมืองตากใบ!B83+แว้ง!B83+เทศบาลแว้ง!B83+ท้องถิ่นเทศบาลบูเก๊ะตา!B83+สุคิริน!B83+ท้องถิ่นเทศบาลตำบลสุคิริน!B83+บาเจาะ!B83+ท้องถิ่นเทศบาลตำบลบาเจาะ!B83+ท้องถิ่นเทศบาลตำบลต้นไทร!B83+ยี่งอ!B83+ท้องถิ่นเทศบาลตำบลยี่งอ!B83+ระแงะ!B83+ท้องถิ่นเทศบาลตำบลตันหยงมัส!B83+ท้องถิ่นเทศบาลตำบลมะรือโบตก!B83+รือเสาะ!B83+ท้องถิ่นเทศบาลตำบลรือเสาะ!B83+ศรีสาคร!B83+ท้องถิ่นเทศบาลตำบลศรีสาคร!B83+'สุไหงโก-ลก'!B83+'ท้องถิ่นเทศบาลตำบลสุไหงโก-ลก'!B83+สุไหงปาดี!B83+ท้องถิ่นเทศบาลตำบลปะลุรู!B83+จะแนะ!B83+เจาะไอร้อง!B83</f>
        <v>641</v>
      </c>
      <c r="C83" s="39">
        <f>เมืองนราธิวาส!C83+ท้องถิ่นเทศบาลเมืองนราธิวาส!C83+ตากใบ!C83+ท้องถิ่นเทศบาลเมืองตากใบ!C83+แว้ง!C83+เทศบาลแว้ง!C83+ท้องถิ่นเทศบาลบูเก๊ะตา!C83+สุคิริน!C83+ท้องถิ่นเทศบาลตำบลสุคิริน!C83+บาเจาะ!C83+ท้องถิ่นเทศบาลตำบลบาเจาะ!C83+ท้องถิ่นเทศบาลตำบลต้นไทร!C83+ยี่งอ!C83+ท้องถิ่นเทศบาลตำบลยี่งอ!C83+ระแงะ!C83+ท้องถิ่นเทศบาลตำบลตันหยงมัส!C83+ท้องถิ่นเทศบาลตำบลมะรือโบตก!C83+รือเสาะ!C83+ท้องถิ่นเทศบาลตำบลรือเสาะ!C83+ศรีสาคร!C83+ท้องถิ่นเทศบาลตำบลศรีสาคร!C83+'สุไหงโก-ลก'!C83+'ท้องถิ่นเทศบาลตำบลสุไหงโก-ลก'!C83+สุไหงปาดี!C83+ท้องถิ่นเทศบาลตำบลปะลุรู!C83+จะแนะ!C83+เจาะไอร้อง!C83</f>
        <v>857</v>
      </c>
      <c r="D83" s="39">
        <f>เมืองนราธิวาส!D83+ท้องถิ่นเทศบาลเมืองนราธิวาส!D83+ตากใบ!D83+ท้องถิ่นเทศบาลเมืองตากใบ!D83+แว้ง!D83+เทศบาลแว้ง!D83+ท้องถิ่นเทศบาลบูเก๊ะตา!D83+สุคิริน!D83+ท้องถิ่นเทศบาลตำบลสุคิริน!D83+บาเจาะ!D83+ท้องถิ่นเทศบาลตำบลบาเจาะ!D83+ท้องถิ่นเทศบาลตำบลต้นไทร!D83+ยี่งอ!D83+ท้องถิ่นเทศบาลตำบลยี่งอ!D83+ระแงะ!D83+ท้องถิ่นเทศบาลตำบลตันหยงมัส!D83+ท้องถิ่นเทศบาลตำบลมะรือโบตก!D83+รือเสาะ!D83+ท้องถิ่นเทศบาลตำบลรือเสาะ!D83+ศรีสาคร!D83+ท้องถิ่นเทศบาลตำบลศรีสาคร!D83+'สุไหงโก-ลก'!D83+'ท้องถิ่นเทศบาลตำบลสุไหงโก-ลก'!D83+สุไหงปาดี!D83+ท้องถิ่นเทศบาลตำบลปะลุรู!D83+จะแนะ!D83+เจาะไอร้อง!D83</f>
        <v>1498</v>
      </c>
    </row>
    <row r="84" spans="1:4" ht="26.25">
      <c r="A84" s="33">
        <v>81</v>
      </c>
      <c r="B84" s="39">
        <f>เมืองนราธิวาส!B84+ท้องถิ่นเทศบาลเมืองนราธิวาส!B84+ตากใบ!B84+ท้องถิ่นเทศบาลเมืองตากใบ!B84+แว้ง!B84+เทศบาลแว้ง!B84+ท้องถิ่นเทศบาลบูเก๊ะตา!B84+สุคิริน!B84+ท้องถิ่นเทศบาลตำบลสุคิริน!B84+บาเจาะ!B84+ท้องถิ่นเทศบาลตำบลบาเจาะ!B84+ท้องถิ่นเทศบาลตำบลต้นไทร!B84+ยี่งอ!B84+ท้องถิ่นเทศบาลตำบลยี่งอ!B84+ระแงะ!B84+ท้องถิ่นเทศบาลตำบลตันหยงมัส!B84+ท้องถิ่นเทศบาลตำบลมะรือโบตก!B84+รือเสาะ!B84+ท้องถิ่นเทศบาลตำบลรือเสาะ!B84+ศรีสาคร!B84+ท้องถิ่นเทศบาลตำบลศรีสาคร!B84+'สุไหงโก-ลก'!B84+'ท้องถิ่นเทศบาลตำบลสุไหงโก-ลก'!B84+สุไหงปาดี!B84+ท้องถิ่นเทศบาลตำบลปะลุรู!B84+จะแนะ!B84+เจาะไอร้อง!B84</f>
        <v>738</v>
      </c>
      <c r="C84" s="39">
        <f>เมืองนราธิวาส!C84+ท้องถิ่นเทศบาลเมืองนราธิวาส!C84+ตากใบ!C84+ท้องถิ่นเทศบาลเมืองตากใบ!C84+แว้ง!C84+เทศบาลแว้ง!C84+ท้องถิ่นเทศบาลบูเก๊ะตา!C84+สุคิริน!C84+ท้องถิ่นเทศบาลตำบลสุคิริน!C84+บาเจาะ!C84+ท้องถิ่นเทศบาลตำบลบาเจาะ!C84+ท้องถิ่นเทศบาลตำบลต้นไทร!C84+ยี่งอ!C84+ท้องถิ่นเทศบาลตำบลยี่งอ!C84+ระแงะ!C84+ท้องถิ่นเทศบาลตำบลตันหยงมัส!C84+ท้องถิ่นเทศบาลตำบลมะรือโบตก!C84+รือเสาะ!C84+ท้องถิ่นเทศบาลตำบลรือเสาะ!C84+ศรีสาคร!C84+ท้องถิ่นเทศบาลตำบลศรีสาคร!C84+'สุไหงโก-ลก'!C84+'ท้องถิ่นเทศบาลตำบลสุไหงโก-ลก'!C84+สุไหงปาดี!C84+ท้องถิ่นเทศบาลตำบลปะลุรู!C84+จะแนะ!C84+เจาะไอร้อง!C84</f>
        <v>1637</v>
      </c>
      <c r="D84" s="39">
        <f>เมืองนราธิวาส!D84+ท้องถิ่นเทศบาลเมืองนราธิวาส!D84+ตากใบ!D84+ท้องถิ่นเทศบาลเมืองตากใบ!D84+แว้ง!D84+เทศบาลแว้ง!D84+ท้องถิ่นเทศบาลบูเก๊ะตา!D84+สุคิริน!D84+ท้องถิ่นเทศบาลตำบลสุคิริน!D84+บาเจาะ!D84+ท้องถิ่นเทศบาลตำบลบาเจาะ!D84+ท้องถิ่นเทศบาลตำบลต้นไทร!D84+ยี่งอ!D84+ท้องถิ่นเทศบาลตำบลยี่งอ!D84+ระแงะ!D84+ท้องถิ่นเทศบาลตำบลตันหยงมัส!D84+ท้องถิ่นเทศบาลตำบลมะรือโบตก!D84+รือเสาะ!D84+ท้องถิ่นเทศบาลตำบลรือเสาะ!D84+ศรีสาคร!D84+ท้องถิ่นเทศบาลตำบลศรีสาคร!D84+'สุไหงโก-ลก'!D84+'ท้องถิ่นเทศบาลตำบลสุไหงโก-ลก'!D84+สุไหงปาดี!D84+ท้องถิ่นเทศบาลตำบลปะลุรู!D84+จะแนะ!D84+เจาะไอร้อง!D84</f>
        <v>2375</v>
      </c>
    </row>
    <row r="85" spans="1:4" ht="26.25">
      <c r="A85" s="33">
        <v>82</v>
      </c>
      <c r="B85" s="39">
        <f>เมืองนราธิวาส!B85+ท้องถิ่นเทศบาลเมืองนราธิวาส!B85+ตากใบ!B85+ท้องถิ่นเทศบาลเมืองตากใบ!B85+แว้ง!B85+เทศบาลแว้ง!B85+ท้องถิ่นเทศบาลบูเก๊ะตา!B85+สุคิริน!B85+ท้องถิ่นเทศบาลตำบลสุคิริน!B85+บาเจาะ!B85+ท้องถิ่นเทศบาลตำบลบาเจาะ!B85+ท้องถิ่นเทศบาลตำบลต้นไทร!B85+ยี่งอ!B85+ท้องถิ่นเทศบาลตำบลยี่งอ!B85+ระแงะ!B85+ท้องถิ่นเทศบาลตำบลตันหยงมัส!B85+ท้องถิ่นเทศบาลตำบลมะรือโบตก!B85+รือเสาะ!B85+ท้องถิ่นเทศบาลตำบลรือเสาะ!B85+ศรีสาคร!B85+ท้องถิ่นเทศบาลตำบลศรีสาคร!B85+'สุไหงโก-ลก'!B85+'ท้องถิ่นเทศบาลตำบลสุไหงโก-ลก'!B85+สุไหงปาดี!B85+ท้องถิ่นเทศบาลตำบลปะลุรู!B85+จะแนะ!B85+เจาะไอร้อง!B85</f>
        <v>616</v>
      </c>
      <c r="C85" s="133">
        <f>เมืองนราธิวาส!C85+ท้องถิ่นเทศบาลเมืองนราธิวาส!C85+ตากใบ!C85+ท้องถิ่นเทศบาลเมืองตากใบ!C85+แว้ง!C85+เทศบาลแว้ง!C85+ท้องถิ่นเทศบาลบูเก๊ะตา!C85+สุคิริน!C85+ท้องถิ่นเทศบาลตำบลสุคิริน!C85+บาเจาะ!C85+ท้องถิ่นเทศบาลตำบลบาเจาะ!C85+ท้องถิ่นเทศบาลตำบลต้นไทร!C85+ยี่งอ!C85+ท้องถิ่นเทศบาลตำบลยี่งอ!C85+ระแงะ!C85+ท้องถิ่นเทศบาลตำบลตันหยงมัส!C85+ท้องถิ่นเทศบาลตำบลมะรือโบตก!C85+รือเสาะ!C85+ท้องถิ่นเทศบาลตำบลรือเสาะ!C85+ศรีสาคร!C85+ท้องถิ่นเทศบาลตำบลศรีสาคร!C85+'สุไหงโก-ลก'!C85+'ท้องถิ่นเทศบาลตำบลสุไหงโก-ลก'!C85+สุไหงปาดี!C85+ท้องถิ่นเทศบาลตำบลปะลุรู!C85+จะแนะ!C85+เจาะไอร้อง!C85</f>
        <v>824</v>
      </c>
      <c r="D85" s="39">
        <f>เมืองนราธิวาส!D85+ท้องถิ่นเทศบาลเมืองนราธิวาส!D85+ตากใบ!D85+ท้องถิ่นเทศบาลเมืองตากใบ!D85+แว้ง!D85+เทศบาลแว้ง!D85+ท้องถิ่นเทศบาลบูเก๊ะตา!D85+สุคิริน!D85+ท้องถิ่นเทศบาลตำบลสุคิริน!D85+บาเจาะ!D85+ท้องถิ่นเทศบาลตำบลบาเจาะ!D85+ท้องถิ่นเทศบาลตำบลต้นไทร!D85+ยี่งอ!D85+ท้องถิ่นเทศบาลตำบลยี่งอ!D85+ระแงะ!D85+ท้องถิ่นเทศบาลตำบลตันหยงมัส!D85+ท้องถิ่นเทศบาลตำบลมะรือโบตก!D85+รือเสาะ!D85+ท้องถิ่นเทศบาลตำบลรือเสาะ!D85+ศรีสาคร!D85+ท้องถิ่นเทศบาลตำบลศรีสาคร!D85+'สุไหงโก-ลก'!D85+'ท้องถิ่นเทศบาลตำบลสุไหงโก-ลก'!D85+สุไหงปาดี!D85+ท้องถิ่นเทศบาลตำบลปะลุรู!D85+จะแนะ!D85+เจาะไอร้อง!D85</f>
        <v>1440</v>
      </c>
    </row>
    <row r="86" spans="1:4" ht="26.25">
      <c r="A86" s="33">
        <v>83</v>
      </c>
      <c r="B86" s="39">
        <f>เมืองนราธิวาส!B86+ท้องถิ่นเทศบาลเมืองนราธิวาส!B86+ตากใบ!B86+ท้องถิ่นเทศบาลเมืองตากใบ!B86+แว้ง!B86+เทศบาลแว้ง!B86+ท้องถิ่นเทศบาลบูเก๊ะตา!B86+สุคิริน!B86+ท้องถิ่นเทศบาลตำบลสุคิริน!B86+บาเจาะ!B86+ท้องถิ่นเทศบาลตำบลบาเจาะ!B86+ท้องถิ่นเทศบาลตำบลต้นไทร!B86+ยี่งอ!B86+ท้องถิ่นเทศบาลตำบลยี่งอ!B86+ระแงะ!B86+ท้องถิ่นเทศบาลตำบลตันหยงมัส!B86+ท้องถิ่นเทศบาลตำบลมะรือโบตก!B86+รือเสาะ!B86+ท้องถิ่นเทศบาลตำบลรือเสาะ!B86+ศรีสาคร!B86+ท้องถิ่นเทศบาลตำบลศรีสาคร!B86+'สุไหงโก-ลก'!B86+'ท้องถิ่นเทศบาลตำบลสุไหงโก-ลก'!B86+สุไหงปาดี!B86+ท้องถิ่นเทศบาลตำบลปะลุรู!B86+จะแนะ!B86+เจาะไอร้อง!B86</f>
        <v>591</v>
      </c>
      <c r="C86" s="39">
        <f>เมืองนราธิวาส!C86+ท้องถิ่นเทศบาลเมืองนราธิวาส!C86+ตากใบ!C86+ท้องถิ่นเทศบาลเมืองตากใบ!C86+แว้ง!C86+เทศบาลแว้ง!C86+ท้องถิ่นเทศบาลบูเก๊ะตา!C86+สุคิริน!C86+ท้องถิ่นเทศบาลตำบลสุคิริน!C86+บาเจาะ!C86+ท้องถิ่นเทศบาลตำบลบาเจาะ!C86+ท้องถิ่นเทศบาลตำบลต้นไทร!C86+ยี่งอ!C86+ท้องถิ่นเทศบาลตำบลยี่งอ!C86+ระแงะ!C86+ท้องถิ่นเทศบาลตำบลตันหยงมัส!C86+ท้องถิ่นเทศบาลตำบลมะรือโบตก!C86+รือเสาะ!C86+ท้องถิ่นเทศบาลตำบลรือเสาะ!C86+ศรีสาคร!C86+ท้องถิ่นเทศบาลตำบลศรีสาคร!C86+'สุไหงโก-ลก'!C86+'ท้องถิ่นเทศบาลตำบลสุไหงโก-ลก'!C86+สุไหงปาดี!C86+ท้องถิ่นเทศบาลตำบลปะลุรู!C86+จะแนะ!C86+เจาะไอร้อง!C86</f>
        <v>684</v>
      </c>
      <c r="D86" s="39">
        <f>เมืองนราธิวาส!D86+ท้องถิ่นเทศบาลเมืองนราธิวาส!D86+ตากใบ!D86+ท้องถิ่นเทศบาลเมืองตากใบ!D86+แว้ง!D86+เทศบาลแว้ง!D86+ท้องถิ่นเทศบาลบูเก๊ะตา!D86+สุคิริน!D86+ท้องถิ่นเทศบาลตำบลสุคิริน!D86+บาเจาะ!D86+ท้องถิ่นเทศบาลตำบลบาเจาะ!D86+ท้องถิ่นเทศบาลตำบลต้นไทร!D86+ยี่งอ!D86+ท้องถิ่นเทศบาลตำบลยี่งอ!D86+ระแงะ!D86+ท้องถิ่นเทศบาลตำบลตันหยงมัส!D86+ท้องถิ่นเทศบาลตำบลมะรือโบตก!D86+รือเสาะ!D86+ท้องถิ่นเทศบาลตำบลรือเสาะ!D86+ศรีสาคร!D86+ท้องถิ่นเทศบาลตำบลศรีสาคร!D86+'สุไหงโก-ลก'!D86+'ท้องถิ่นเทศบาลตำบลสุไหงโก-ลก'!D86+สุไหงปาดี!D86+ท้องถิ่นเทศบาลตำบลปะลุรู!D86+จะแนะ!D86+เจาะไอร้อง!D86</f>
        <v>1275</v>
      </c>
    </row>
    <row r="87" spans="1:10" ht="26.25">
      <c r="A87" s="33">
        <v>84</v>
      </c>
      <c r="B87" s="39">
        <f>เมืองนราธิวาส!B87+ท้องถิ่นเทศบาลเมืองนราธิวาส!B87+ตากใบ!B87+ท้องถิ่นเทศบาลเมืองตากใบ!B87+แว้ง!B87+เทศบาลแว้ง!B87+ท้องถิ่นเทศบาลบูเก๊ะตา!B87+สุคิริน!B87+ท้องถิ่นเทศบาลตำบลสุคิริน!B87+บาเจาะ!B87+ท้องถิ่นเทศบาลตำบลบาเจาะ!B87+ท้องถิ่นเทศบาลตำบลต้นไทร!B87+ยี่งอ!B87+ท้องถิ่นเทศบาลตำบลยี่งอ!B87+ระแงะ!B87+ท้องถิ่นเทศบาลตำบลตันหยงมัส!B87+ท้องถิ่นเทศบาลตำบลมะรือโบตก!B87+รือเสาะ!B87+ท้องถิ่นเทศบาลตำบลรือเสาะ!B87+ศรีสาคร!B87+ท้องถิ่นเทศบาลตำบลศรีสาคร!B87+'สุไหงโก-ลก'!B87+'ท้องถิ่นเทศบาลตำบลสุไหงโก-ลก'!B87+สุไหงปาดี!B87+ท้องถิ่นเทศบาลตำบลปะลุรู!B87+จะแนะ!B87+เจาะไอร้อง!B87</f>
        <v>413</v>
      </c>
      <c r="C87" s="39">
        <f>เมืองนราธิวาส!C87+ท้องถิ่นเทศบาลเมืองนราธิวาส!C87+ตากใบ!C87+ท้องถิ่นเทศบาลเมืองตากใบ!C87+แว้ง!C87+เทศบาลแว้ง!C87+ท้องถิ่นเทศบาลบูเก๊ะตา!C87+สุคิริน!C87+ท้องถิ่นเทศบาลตำบลสุคิริน!C87+บาเจาะ!C87+ท้องถิ่นเทศบาลตำบลบาเจาะ!C87+ท้องถิ่นเทศบาลตำบลต้นไทร!C87+ยี่งอ!C87+ท้องถิ่นเทศบาลตำบลยี่งอ!C87+ระแงะ!C87+ท้องถิ่นเทศบาลตำบลตันหยงมัส!C87+ท้องถิ่นเทศบาลตำบลมะรือโบตก!C87+รือเสาะ!C87+ท้องถิ่นเทศบาลตำบลรือเสาะ!C87+ศรีสาคร!C87+ท้องถิ่นเทศบาลตำบลศรีสาคร!C87+'สุไหงโก-ลก'!C87+'ท้องถิ่นเทศบาลตำบลสุไหงโก-ลก'!C87+สุไหงปาดี!C87+ท้องถิ่นเทศบาลตำบลปะลุรู!C87+จะแนะ!C87+เจาะไอร้อง!C87</f>
        <v>582</v>
      </c>
      <c r="D87" s="39">
        <f>เมืองนราธิวาส!D87+ท้องถิ่นเทศบาลเมืองนราธิวาส!D87+ตากใบ!D87+ท้องถิ่นเทศบาลเมืองตากใบ!D87+แว้ง!D87+เทศบาลแว้ง!D87+ท้องถิ่นเทศบาลบูเก๊ะตา!D87+สุคิริน!D87+ท้องถิ่นเทศบาลตำบลสุคิริน!D87+บาเจาะ!D87+ท้องถิ่นเทศบาลตำบลบาเจาะ!D87+ท้องถิ่นเทศบาลตำบลต้นไทร!D87+ยี่งอ!D87+ท้องถิ่นเทศบาลตำบลยี่งอ!D87+ระแงะ!D87+ท้องถิ่นเทศบาลตำบลตันหยงมัส!D87+ท้องถิ่นเทศบาลตำบลมะรือโบตก!D87+รือเสาะ!D87+ท้องถิ่นเทศบาลตำบลรือเสาะ!D87+ศรีสาคร!D87+ท้องถิ่นเทศบาลตำบลศรีสาคร!D87+'สุไหงโก-ลก'!D87+'ท้องถิ่นเทศบาลตำบลสุไหงโก-ลก'!D87+สุไหงปาดี!D87+ท้องถิ่นเทศบาลตำบลปะลุรู!D87+จะแนะ!D87+เจาะไอร้อง!D87</f>
        <v>995</v>
      </c>
      <c r="E87" s="67">
        <f>+B83+B84+B85+B86+B87</f>
        <v>2999</v>
      </c>
      <c r="F87" s="68">
        <f>+C83+C84+C85+C86+C87</f>
        <v>4584</v>
      </c>
      <c r="G87" s="69">
        <f>E87+F87</f>
        <v>7583</v>
      </c>
      <c r="H87" s="70" t="s">
        <v>70</v>
      </c>
      <c r="I87" s="71" t="s">
        <v>71</v>
      </c>
      <c r="J87" s="72" t="s">
        <v>4</v>
      </c>
    </row>
    <row r="88" spans="1:13" ht="26.25">
      <c r="A88" s="33">
        <v>85</v>
      </c>
      <c r="B88" s="39">
        <f>เมืองนราธิวาส!B88+ท้องถิ่นเทศบาลเมืองนราธิวาส!B88+ตากใบ!B88+ท้องถิ่นเทศบาลเมืองตากใบ!B88+แว้ง!B88+เทศบาลแว้ง!B88+ท้องถิ่นเทศบาลบูเก๊ะตา!B88+สุคิริน!B88+ท้องถิ่นเทศบาลตำบลสุคิริน!B88+บาเจาะ!B88+ท้องถิ่นเทศบาลตำบลบาเจาะ!B88+ท้องถิ่นเทศบาลตำบลต้นไทร!B88+ยี่งอ!B88+ท้องถิ่นเทศบาลตำบลยี่งอ!B88+ระแงะ!B88+ท้องถิ่นเทศบาลตำบลตันหยงมัส!B88+ท้องถิ่นเทศบาลตำบลมะรือโบตก!B88+รือเสาะ!B88+ท้องถิ่นเทศบาลตำบลรือเสาะ!B88+ศรีสาคร!B88+ท้องถิ่นเทศบาลตำบลศรีสาคร!B88+'สุไหงโก-ลก'!B88+'ท้องถิ่นเทศบาลตำบลสุไหงโก-ลก'!B88+สุไหงปาดี!B88+ท้องถิ่นเทศบาลตำบลปะลุรู!B88+จะแนะ!B88+เจาะไอร้อง!B88</f>
        <v>440</v>
      </c>
      <c r="C88" s="39">
        <f>เมืองนราธิวาส!C88+ท้องถิ่นเทศบาลเมืองนราธิวาส!C88+ตากใบ!C88+ท้องถิ่นเทศบาลเมืองตากใบ!C88+แว้ง!C88+เทศบาลแว้ง!C88+ท้องถิ่นเทศบาลบูเก๊ะตา!C88+สุคิริน!C88+ท้องถิ่นเทศบาลตำบลสุคิริน!C88+บาเจาะ!C88+ท้องถิ่นเทศบาลตำบลบาเจาะ!C88+ท้องถิ่นเทศบาลตำบลต้นไทร!C88+ยี่งอ!C88+ท้องถิ่นเทศบาลตำบลยี่งอ!C88+ระแงะ!C88+ท้องถิ่นเทศบาลตำบลตันหยงมัส!C88+ท้องถิ่นเทศบาลตำบลมะรือโบตก!C88+รือเสาะ!C88+ท้องถิ่นเทศบาลตำบลรือเสาะ!C88+ศรีสาคร!C88+ท้องถิ่นเทศบาลตำบลศรีสาคร!C88+'สุไหงโก-ลก'!C88+'ท้องถิ่นเทศบาลตำบลสุไหงโก-ลก'!C88+สุไหงปาดี!C88+ท้องถิ่นเทศบาลตำบลปะลุรู!C88+จะแนะ!C88+เจาะไอร้อง!C88</f>
        <v>594</v>
      </c>
      <c r="D88" s="39">
        <f>เมืองนราธิวาส!D88+ท้องถิ่นเทศบาลเมืองนราธิวาส!D88+ตากใบ!D88+ท้องถิ่นเทศบาลเมืองตากใบ!D88+แว้ง!D88+เทศบาลแว้ง!D88+ท้องถิ่นเทศบาลบูเก๊ะตา!D88+สุคิริน!D88+ท้องถิ่นเทศบาลตำบลสุคิริน!D88+บาเจาะ!D88+ท้องถิ่นเทศบาลตำบลบาเจาะ!D88+ท้องถิ่นเทศบาลตำบลต้นไทร!D88+ยี่งอ!D88+ท้องถิ่นเทศบาลตำบลยี่งอ!D88+ระแงะ!D88+ท้องถิ่นเทศบาลตำบลตันหยงมัส!D88+ท้องถิ่นเทศบาลตำบลมะรือโบตก!D88+รือเสาะ!D88+ท้องถิ่นเทศบาลตำบลรือเสาะ!D88+ศรีสาคร!D88+ท้องถิ่นเทศบาลตำบลศรีสาคร!D88+'สุไหงโก-ลก'!D88+'ท้องถิ่นเทศบาลตำบลสุไหงโก-ลก'!D88+สุไหงปาดี!D88+ท้องถิ่นเทศบาลตำบลปะลุรู!D88+จะแนะ!D88+เจาะไอร้อง!D88</f>
        <v>1034</v>
      </c>
      <c r="E88" s="67">
        <f>+B88+B89+B90+B91+B92+B93+B94+B95+B96+B97+B98+B99+B100+B101+B102+B103+B104+B105</f>
        <v>3612</v>
      </c>
      <c r="F88" s="73">
        <f>+C88+C89+C90+C91+C92+C93+C94+C95+C96+C97+C98+C99+C100+C101+C102+C103+C104+C105</f>
        <v>5088</v>
      </c>
      <c r="G88" s="69">
        <f>E88+F88</f>
        <v>8700</v>
      </c>
      <c r="H88" s="70" t="s">
        <v>39</v>
      </c>
      <c r="I88" s="71" t="s">
        <v>38</v>
      </c>
      <c r="J88" s="72" t="s">
        <v>4</v>
      </c>
      <c r="K88" s="74"/>
      <c r="L88" s="74"/>
      <c r="M88" s="74"/>
    </row>
    <row r="89" spans="1:7" ht="26.25">
      <c r="A89" s="33">
        <v>86</v>
      </c>
      <c r="B89" s="39">
        <f>เมืองนราธิวาส!B89+ท้องถิ่นเทศบาลเมืองนราธิวาส!B89+ตากใบ!B89+ท้องถิ่นเทศบาลเมืองตากใบ!B89+แว้ง!B89+เทศบาลแว้ง!B89+ท้องถิ่นเทศบาลบูเก๊ะตา!B89+สุคิริน!B89+ท้องถิ่นเทศบาลตำบลสุคิริน!B89+บาเจาะ!B89+ท้องถิ่นเทศบาลตำบลบาเจาะ!B89+ท้องถิ่นเทศบาลตำบลต้นไทร!B89+ยี่งอ!B89+ท้องถิ่นเทศบาลตำบลยี่งอ!B89+ระแงะ!B89+ท้องถิ่นเทศบาลตำบลตันหยงมัส!B89+ท้องถิ่นเทศบาลตำบลมะรือโบตก!B89+รือเสาะ!B89+ท้องถิ่นเทศบาลตำบลรือเสาะ!B89+ศรีสาคร!B89+ท้องถิ่นเทศบาลตำบลศรีสาคร!B89+'สุไหงโก-ลก'!B89+'ท้องถิ่นเทศบาลตำบลสุไหงโก-ลก'!B89+สุไหงปาดี!B89+ท้องถิ่นเทศบาลตำบลปะลุรู!B89+จะแนะ!B89+เจาะไอร้อง!B89</f>
        <v>616</v>
      </c>
      <c r="C89" s="39">
        <f>เมืองนราธิวาส!C89+ท้องถิ่นเทศบาลเมืองนราธิวาส!C89+ตากใบ!C89+ท้องถิ่นเทศบาลเมืองตากใบ!C89+แว้ง!C89+เทศบาลแว้ง!C89+ท้องถิ่นเทศบาลบูเก๊ะตา!C89+สุคิริน!C89+ท้องถิ่นเทศบาลตำบลสุคิริน!C89+บาเจาะ!C89+ท้องถิ่นเทศบาลตำบลบาเจาะ!C89+ท้องถิ่นเทศบาลตำบลต้นไทร!C89+ยี่งอ!C89+ท้องถิ่นเทศบาลตำบลยี่งอ!C89+ระแงะ!C89+ท้องถิ่นเทศบาลตำบลตันหยงมัส!C89+ท้องถิ่นเทศบาลตำบลมะรือโบตก!C89+รือเสาะ!C89+ท้องถิ่นเทศบาลตำบลรือเสาะ!C89+ศรีสาคร!C89+ท้องถิ่นเทศบาลตำบลศรีสาคร!C89+'สุไหงโก-ลก'!C89+'ท้องถิ่นเทศบาลตำบลสุไหงโก-ลก'!C89+สุไหงปาดี!C89+ท้องถิ่นเทศบาลตำบลปะลุรู!C89+จะแนะ!C89+เจาะไอร้อง!C89</f>
        <v>1153</v>
      </c>
      <c r="D89" s="39">
        <f>เมืองนราธิวาส!D89+ท้องถิ่นเทศบาลเมืองนราธิวาส!D89+ตากใบ!D89+ท้องถิ่นเทศบาลเมืองตากใบ!D89+แว้ง!D89+เทศบาลแว้ง!D89+ท้องถิ่นเทศบาลบูเก๊ะตา!D89+สุคิริน!D89+ท้องถิ่นเทศบาลตำบลสุคิริน!D89+บาเจาะ!D89+ท้องถิ่นเทศบาลตำบลบาเจาะ!D89+ท้องถิ่นเทศบาลตำบลต้นไทร!D89+ยี่งอ!D89+ท้องถิ่นเทศบาลตำบลยี่งอ!D89+ระแงะ!D89+ท้องถิ่นเทศบาลตำบลตันหยงมัส!D89+ท้องถิ่นเทศบาลตำบลมะรือโบตก!D89+รือเสาะ!D89+ท้องถิ่นเทศบาลตำบลรือเสาะ!D89+ศรีสาคร!D89+ท้องถิ่นเทศบาลตำบลศรีสาคร!D89+'สุไหงโก-ลก'!D89+'ท้องถิ่นเทศบาลตำบลสุไหงโก-ลก'!D89+สุไหงปาดี!D89+ท้องถิ่นเทศบาลตำบลปะลุรู!D89+จะแนะ!D89+เจาะไอร้อง!D89</f>
        <v>1769</v>
      </c>
      <c r="E89" s="67"/>
      <c r="F89" s="68"/>
      <c r="G89" s="69"/>
    </row>
    <row r="90" spans="1:6" ht="26.25">
      <c r="A90" s="33">
        <v>87</v>
      </c>
      <c r="B90" s="39">
        <f>เมืองนราธิวาส!B90+ท้องถิ่นเทศบาลเมืองนราธิวาส!B90+ตากใบ!B90+ท้องถิ่นเทศบาลเมืองตากใบ!B90+แว้ง!B90+เทศบาลแว้ง!B90+ท้องถิ่นเทศบาลบูเก๊ะตา!B90+สุคิริน!B90+ท้องถิ่นเทศบาลตำบลสุคิริน!B90+บาเจาะ!B90+ท้องถิ่นเทศบาลตำบลบาเจาะ!B90+ท้องถิ่นเทศบาลตำบลต้นไทร!B90+ยี่งอ!B90+ท้องถิ่นเทศบาลตำบลยี่งอ!B90+ระแงะ!B90+ท้องถิ่นเทศบาลตำบลตันหยงมัส!B90+ท้องถิ่นเทศบาลตำบลมะรือโบตก!B90+รือเสาะ!B90+ท้องถิ่นเทศบาลตำบลรือเสาะ!B90+ศรีสาคร!B90+ท้องถิ่นเทศบาลตำบลศรีสาคร!B90+'สุไหงโก-ลก'!B90+'ท้องถิ่นเทศบาลตำบลสุไหงโก-ลก'!B90+สุไหงปาดี!B90+ท้องถิ่นเทศบาลตำบลปะลุรู!B90+จะแนะ!B90+เจาะไอร้อง!B90</f>
        <v>282</v>
      </c>
      <c r="C90" s="39">
        <f>เมืองนราธิวาส!C90+ท้องถิ่นเทศบาลเมืองนราธิวาส!C90+ตากใบ!C90+ท้องถิ่นเทศบาลเมืองตากใบ!C90+แว้ง!C90+เทศบาลแว้ง!C90+ท้องถิ่นเทศบาลบูเก๊ะตา!C90+สุคิริน!C90+ท้องถิ่นเทศบาลตำบลสุคิริน!C90+บาเจาะ!C90+ท้องถิ่นเทศบาลตำบลบาเจาะ!C90+ท้องถิ่นเทศบาลตำบลต้นไทร!C90+ยี่งอ!C90+ท้องถิ่นเทศบาลตำบลยี่งอ!C90+ระแงะ!C90+ท้องถิ่นเทศบาลตำบลตันหยงมัส!C90+ท้องถิ่นเทศบาลตำบลมะรือโบตก!C90+รือเสาะ!C90+ท้องถิ่นเทศบาลตำบลรือเสาะ!C90+ศรีสาคร!C90+ท้องถิ่นเทศบาลตำบลศรีสาคร!C90+'สุไหงโก-ลก'!C90+'ท้องถิ่นเทศบาลตำบลสุไหงโก-ลก'!C90+สุไหงปาดี!C90+ท้องถิ่นเทศบาลตำบลปะลุรู!C90+จะแนะ!C90+เจาะไอร้อง!C90</f>
        <v>313</v>
      </c>
      <c r="D90" s="39">
        <f>เมืองนราธิวาส!D90+ท้องถิ่นเทศบาลเมืองนราธิวาส!D90+ตากใบ!D90+ท้องถิ่นเทศบาลเมืองตากใบ!D90+แว้ง!D90+เทศบาลแว้ง!D90+ท้องถิ่นเทศบาลบูเก๊ะตา!D90+สุคิริน!D90+ท้องถิ่นเทศบาลตำบลสุคิริน!D90+บาเจาะ!D90+ท้องถิ่นเทศบาลตำบลบาเจาะ!D90+ท้องถิ่นเทศบาลตำบลต้นไทร!D90+ยี่งอ!D90+ท้องถิ่นเทศบาลตำบลยี่งอ!D90+ระแงะ!D90+ท้องถิ่นเทศบาลตำบลตันหยงมัส!D90+ท้องถิ่นเทศบาลตำบลมะรือโบตก!D90+รือเสาะ!D90+ท้องถิ่นเทศบาลตำบลรือเสาะ!D90+ศรีสาคร!D90+ท้องถิ่นเทศบาลตำบลศรีสาคร!D90+'สุไหงโก-ลก'!D90+'ท้องถิ่นเทศบาลตำบลสุไหงโก-ลก'!D90+สุไหงปาดี!D90+ท้องถิ่นเทศบาลตำบลปะลุรู!D90+จะแนะ!D90+เจาะไอร้อง!D90</f>
        <v>595</v>
      </c>
      <c r="E90" s="67"/>
      <c r="F90" s="68"/>
    </row>
    <row r="91" spans="1:4" ht="26.25">
      <c r="A91" s="33">
        <v>88</v>
      </c>
      <c r="B91" s="39">
        <f>เมืองนราธิวาส!B91+ท้องถิ่นเทศบาลเมืองนราธิวาส!B91+ตากใบ!B91+ท้องถิ่นเทศบาลเมืองตากใบ!B91+แว้ง!B91+เทศบาลแว้ง!B91+ท้องถิ่นเทศบาลบูเก๊ะตา!B91+สุคิริน!B91+ท้องถิ่นเทศบาลตำบลสุคิริน!B91+บาเจาะ!B91+ท้องถิ่นเทศบาลตำบลบาเจาะ!B91+ท้องถิ่นเทศบาลตำบลต้นไทร!B91+ยี่งอ!B91+ท้องถิ่นเทศบาลตำบลยี่งอ!B91+ระแงะ!B91+ท้องถิ่นเทศบาลตำบลตันหยงมัส!B91+ท้องถิ่นเทศบาลตำบลมะรือโบตก!B91+รือเสาะ!B91+ท้องถิ่นเทศบาลตำบลรือเสาะ!B91+ศรีสาคร!B91+ท้องถิ่นเทศบาลตำบลศรีสาคร!B91+'สุไหงโก-ลก'!B91+'ท้องถิ่นเทศบาลตำบลสุไหงโก-ลก'!B91+สุไหงปาดี!B91+ท้องถิ่นเทศบาลตำบลปะลุรู!B91+จะแนะ!B91+เจาะไอร้อง!B91</f>
        <v>293</v>
      </c>
      <c r="C91" s="39">
        <f>เมืองนราธิวาส!C91+ท้องถิ่นเทศบาลเมืองนราธิวาส!C91+ตากใบ!C91+ท้องถิ่นเทศบาลเมืองตากใบ!C91+แว้ง!C91+เทศบาลแว้ง!C91+ท้องถิ่นเทศบาลบูเก๊ะตา!C91+สุคิริน!C91+ท้องถิ่นเทศบาลตำบลสุคิริน!C91+บาเจาะ!C91+ท้องถิ่นเทศบาลตำบลบาเจาะ!C91+ท้องถิ่นเทศบาลตำบลต้นไทร!C91+ยี่งอ!C91+ท้องถิ่นเทศบาลตำบลยี่งอ!C91+ระแงะ!C91+ท้องถิ่นเทศบาลตำบลตันหยงมัส!C91+ท้องถิ่นเทศบาลตำบลมะรือโบตก!C91+รือเสาะ!C91+ท้องถิ่นเทศบาลตำบลรือเสาะ!C91+ศรีสาคร!C91+ท้องถิ่นเทศบาลตำบลศรีสาคร!C91+'สุไหงโก-ลก'!C91+'ท้องถิ่นเทศบาลตำบลสุไหงโก-ลก'!C91+สุไหงปาดี!C91+ท้องถิ่นเทศบาลตำบลปะลุรู!C91+จะแนะ!C91+เจาะไอร้อง!C91</f>
        <v>382</v>
      </c>
      <c r="D91" s="39">
        <f>เมืองนราธิวาส!D91+ท้องถิ่นเทศบาลเมืองนราธิวาส!D91+ตากใบ!D91+ท้องถิ่นเทศบาลเมืองตากใบ!D91+แว้ง!D91+เทศบาลแว้ง!D91+ท้องถิ่นเทศบาลบูเก๊ะตา!D91+สุคิริน!D91+ท้องถิ่นเทศบาลตำบลสุคิริน!D91+บาเจาะ!D91+ท้องถิ่นเทศบาลตำบลบาเจาะ!D91+ท้องถิ่นเทศบาลตำบลต้นไทร!D91+ยี่งอ!D91+ท้องถิ่นเทศบาลตำบลยี่งอ!D91+ระแงะ!D91+ท้องถิ่นเทศบาลตำบลตันหยงมัส!D91+ท้องถิ่นเทศบาลตำบลมะรือโบตก!D91+รือเสาะ!D91+ท้องถิ่นเทศบาลตำบลรือเสาะ!D91+ศรีสาคร!D91+ท้องถิ่นเทศบาลตำบลศรีสาคร!D91+'สุไหงโก-ลก'!D91+'ท้องถิ่นเทศบาลตำบลสุไหงโก-ลก'!D91+สุไหงปาดี!D91+ท้องถิ่นเทศบาลตำบลปะลุรู!D91+จะแนะ!D91+เจาะไอร้อง!D91</f>
        <v>675</v>
      </c>
    </row>
    <row r="92" spans="1:4" ht="26.25">
      <c r="A92" s="33">
        <v>89</v>
      </c>
      <c r="B92" s="39">
        <f>เมืองนราธิวาส!B92+ท้องถิ่นเทศบาลเมืองนราธิวาส!B92+ตากใบ!B92+ท้องถิ่นเทศบาลเมืองตากใบ!B92+แว้ง!B92+เทศบาลแว้ง!B92+ท้องถิ่นเทศบาลบูเก๊ะตา!B92+สุคิริน!B92+ท้องถิ่นเทศบาลตำบลสุคิริน!B92+บาเจาะ!B92+ท้องถิ่นเทศบาลตำบลบาเจาะ!B92+ท้องถิ่นเทศบาลตำบลต้นไทร!B92+ยี่งอ!B92+ท้องถิ่นเทศบาลตำบลยี่งอ!B92+ระแงะ!B92+ท้องถิ่นเทศบาลตำบลตันหยงมัส!B92+ท้องถิ่นเทศบาลตำบลมะรือโบตก!B92+รือเสาะ!B92+ท้องถิ่นเทศบาลตำบลรือเสาะ!B92+ศรีสาคร!B92+ท้องถิ่นเทศบาลตำบลศรีสาคร!B92+'สุไหงโก-ลก'!B92+'ท้องถิ่นเทศบาลตำบลสุไหงโก-ลก'!B92+สุไหงปาดี!B92+ท้องถิ่นเทศบาลตำบลปะลุรู!B92+จะแนะ!B92+เจาะไอร้อง!B92</f>
        <v>251</v>
      </c>
      <c r="C92" s="39">
        <f>เมืองนราธิวาส!C92+ท้องถิ่นเทศบาลเมืองนราธิวาส!C92+ตากใบ!C92+ท้องถิ่นเทศบาลเมืองตากใบ!C92+แว้ง!C92+เทศบาลแว้ง!C92+ท้องถิ่นเทศบาลบูเก๊ะตา!C92+สุคิริน!C92+ท้องถิ่นเทศบาลตำบลสุคิริน!C92+บาเจาะ!C92+ท้องถิ่นเทศบาลตำบลบาเจาะ!C92+ท้องถิ่นเทศบาลตำบลต้นไทร!C92+ยี่งอ!C92+ท้องถิ่นเทศบาลตำบลยี่งอ!C92+ระแงะ!C92+ท้องถิ่นเทศบาลตำบลตันหยงมัส!C92+ท้องถิ่นเทศบาลตำบลมะรือโบตก!C92+รือเสาะ!C92+ท้องถิ่นเทศบาลตำบลรือเสาะ!C92+ศรีสาคร!C92+ท้องถิ่นเทศบาลตำบลศรีสาคร!C92+'สุไหงโก-ลก'!C92+'ท้องถิ่นเทศบาลตำบลสุไหงโก-ลก'!C92+สุไหงปาดี!C92+ท้องถิ่นเทศบาลตำบลปะลุรู!C92+จะแนะ!C92+เจาะไอร้อง!C92</f>
        <v>362</v>
      </c>
      <c r="D92" s="39">
        <f>เมืองนราธิวาส!D92+ท้องถิ่นเทศบาลเมืองนราธิวาส!D92+ตากใบ!D92+ท้องถิ่นเทศบาลเมืองตากใบ!D92+แว้ง!D92+เทศบาลแว้ง!D92+ท้องถิ่นเทศบาลบูเก๊ะตา!D92+สุคิริน!D92+ท้องถิ่นเทศบาลตำบลสุคิริน!D92+บาเจาะ!D92+ท้องถิ่นเทศบาลตำบลบาเจาะ!D92+ท้องถิ่นเทศบาลตำบลต้นไทร!D92+ยี่งอ!D92+ท้องถิ่นเทศบาลตำบลยี่งอ!D92+ระแงะ!D92+ท้องถิ่นเทศบาลตำบลตันหยงมัส!D92+ท้องถิ่นเทศบาลตำบลมะรือโบตก!D92+รือเสาะ!D92+ท้องถิ่นเทศบาลตำบลรือเสาะ!D92+ศรีสาคร!D92+ท้องถิ่นเทศบาลตำบลศรีสาคร!D92+'สุไหงโก-ลก'!D92+'ท้องถิ่นเทศบาลตำบลสุไหงโก-ลก'!D92+สุไหงปาดี!D92+ท้องถิ่นเทศบาลตำบลปะลุรู!D92+จะแนะ!D92+เจาะไอร้อง!D92</f>
        <v>613</v>
      </c>
    </row>
    <row r="93" spans="1:13" ht="26.25">
      <c r="A93" s="33">
        <v>90</v>
      </c>
      <c r="B93" s="39">
        <f>เมืองนราธิวาส!B93+ท้องถิ่นเทศบาลเมืองนราธิวาส!B93+ตากใบ!B93+ท้องถิ่นเทศบาลเมืองตากใบ!B93+แว้ง!B93+เทศบาลแว้ง!B93+ท้องถิ่นเทศบาลบูเก๊ะตา!B93+สุคิริน!B93+ท้องถิ่นเทศบาลตำบลสุคิริน!B93+บาเจาะ!B93+ท้องถิ่นเทศบาลตำบลบาเจาะ!B93+ท้องถิ่นเทศบาลตำบลต้นไทร!B93+ยี่งอ!B93+ท้องถิ่นเทศบาลตำบลยี่งอ!B93+ระแงะ!B93+ท้องถิ่นเทศบาลตำบลตันหยงมัส!B93+ท้องถิ่นเทศบาลตำบลมะรือโบตก!B93+รือเสาะ!B93+ท้องถิ่นเทศบาลตำบลรือเสาะ!B93+ศรีสาคร!B93+ท้องถิ่นเทศบาลตำบลศรีสาคร!B93+'สุไหงโก-ลก'!B93+'ท้องถิ่นเทศบาลตำบลสุไหงโก-ลก'!B93+สุไหงปาดี!B93+ท้องถิ่นเทศบาลตำบลปะลุรู!B93+จะแนะ!B93+เจาะไอร้อง!B93</f>
        <v>221</v>
      </c>
      <c r="C93" s="39">
        <f>เมืองนราธิวาส!C93+ท้องถิ่นเทศบาลเมืองนราธิวาส!C93+ตากใบ!C93+ท้องถิ่นเทศบาลเมืองตากใบ!C93+แว้ง!C93+เทศบาลแว้ง!C93+ท้องถิ่นเทศบาลบูเก๊ะตา!C93+สุคิริน!C93+ท้องถิ่นเทศบาลตำบลสุคิริน!C93+บาเจาะ!C93+ท้องถิ่นเทศบาลตำบลบาเจาะ!C93+ท้องถิ่นเทศบาลตำบลต้นไทร!C93+ยี่งอ!C93+ท้องถิ่นเทศบาลตำบลยี่งอ!C93+ระแงะ!C93+ท้องถิ่นเทศบาลตำบลตันหยงมัส!C93+ท้องถิ่นเทศบาลตำบลมะรือโบตก!C93+รือเสาะ!C93+ท้องถิ่นเทศบาลตำบลรือเสาะ!C93+ศรีสาคร!C93+ท้องถิ่นเทศบาลตำบลศรีสาคร!C93+'สุไหงโก-ลก'!C93+'ท้องถิ่นเทศบาลตำบลสุไหงโก-ลก'!C93+สุไหงปาดี!C93+ท้องถิ่นเทศบาลตำบลปะลุรู!C93+จะแนะ!C93+เจาะไอร้อง!C93</f>
        <v>333</v>
      </c>
      <c r="D93" s="39">
        <f>เมืองนราธิวาส!D93+ท้องถิ่นเทศบาลเมืองนราธิวาส!D93+ตากใบ!D93+ท้องถิ่นเทศบาลเมืองตากใบ!D93+แว้ง!D93+เทศบาลแว้ง!D93+ท้องถิ่นเทศบาลบูเก๊ะตา!D93+สุคิริน!D93+ท้องถิ่นเทศบาลตำบลสุคิริน!D93+บาเจาะ!D93+ท้องถิ่นเทศบาลตำบลบาเจาะ!D93+ท้องถิ่นเทศบาลตำบลต้นไทร!D93+ยี่งอ!D93+ท้องถิ่นเทศบาลตำบลยี่งอ!D93+ระแงะ!D93+ท้องถิ่นเทศบาลตำบลตันหยงมัส!D93+ท้องถิ่นเทศบาลตำบลมะรือโบตก!D93+รือเสาะ!D93+ท้องถิ่นเทศบาลตำบลรือเสาะ!D93+ศรีสาคร!D93+ท้องถิ่นเทศบาลตำบลศรีสาคร!D93+'สุไหงโก-ลก'!D93+'ท้องถิ่นเทศบาลตำบลสุไหงโก-ลก'!D93+สุไหงปาดี!D93+ท้องถิ่นเทศบาลตำบลปะลุรู!D93+จะแนะ!D93+เจาะไอร้อง!D93</f>
        <v>554</v>
      </c>
      <c r="E93" s="67"/>
      <c r="F93" s="68"/>
      <c r="G93" s="69"/>
      <c r="K93" s="74"/>
      <c r="L93" s="74"/>
      <c r="M93" s="74"/>
    </row>
    <row r="94" spans="1:4" ht="26.25">
      <c r="A94" s="33">
        <v>91</v>
      </c>
      <c r="B94" s="39">
        <f>เมืองนราธิวาส!B94+ท้องถิ่นเทศบาลเมืองนราธิวาส!B94+ตากใบ!B94+ท้องถิ่นเทศบาลเมืองตากใบ!B94+แว้ง!B94+เทศบาลแว้ง!B94+ท้องถิ่นเทศบาลบูเก๊ะตา!B94+สุคิริน!B94+ท้องถิ่นเทศบาลตำบลสุคิริน!B94+บาเจาะ!B94+ท้องถิ่นเทศบาลตำบลบาเจาะ!B94+ท้องถิ่นเทศบาลตำบลต้นไทร!B94+ยี่งอ!B94+ท้องถิ่นเทศบาลตำบลยี่งอ!B94+ระแงะ!B94+ท้องถิ่นเทศบาลตำบลตันหยงมัส!B94+ท้องถิ่นเทศบาลตำบลมะรือโบตก!B94+รือเสาะ!B94+ท้องถิ่นเทศบาลตำบลรือเสาะ!B94+ศรีสาคร!B94+ท้องถิ่นเทศบาลตำบลศรีสาคร!B94+'สุไหงโก-ลก'!B94+'ท้องถิ่นเทศบาลตำบลสุไหงโก-ลก'!B94+สุไหงปาดี!B94+ท้องถิ่นเทศบาลตำบลปะลุรู!B94+จะแนะ!B94+เจาะไอร้อง!B94</f>
        <v>425</v>
      </c>
      <c r="C94" s="39">
        <f>เมืองนราธิวาส!C94+ท้องถิ่นเทศบาลเมืองนราธิวาส!C94+ตากใบ!C94+ท้องถิ่นเทศบาลเมืองตากใบ!C94+แว้ง!C94+เทศบาลแว้ง!C94+ท้องถิ่นเทศบาลบูเก๊ะตา!C94+สุคิริน!C94+ท้องถิ่นเทศบาลตำบลสุคิริน!C94+บาเจาะ!C94+ท้องถิ่นเทศบาลตำบลบาเจาะ!C94+ท้องถิ่นเทศบาลตำบลต้นไทร!C94+ยี่งอ!C94+ท้องถิ่นเทศบาลตำบลยี่งอ!C94+ระแงะ!C94+ท้องถิ่นเทศบาลตำบลตันหยงมัส!C94+ท้องถิ่นเทศบาลตำบลมะรือโบตก!C94+รือเสาะ!C94+ท้องถิ่นเทศบาลตำบลรือเสาะ!C94+ศรีสาคร!C94+ท้องถิ่นเทศบาลตำบลศรีสาคร!C94+'สุไหงโก-ลก'!C94+'ท้องถิ่นเทศบาลตำบลสุไหงโก-ลก'!C94+สุไหงปาดี!C94+ท้องถิ่นเทศบาลตำบลปะลุรู!C94+จะแนะ!C94+เจาะไอร้อง!C94</f>
        <v>587</v>
      </c>
      <c r="D94" s="39">
        <f>เมืองนราธิวาส!D94+ท้องถิ่นเทศบาลเมืองนราธิวาส!D94+ตากใบ!D94+ท้องถิ่นเทศบาลเมืองตากใบ!D94+แว้ง!D94+เทศบาลแว้ง!D94+ท้องถิ่นเทศบาลบูเก๊ะตา!D94+สุคิริน!D94+ท้องถิ่นเทศบาลตำบลสุคิริน!D94+บาเจาะ!D94+ท้องถิ่นเทศบาลตำบลบาเจาะ!D94+ท้องถิ่นเทศบาลตำบลต้นไทร!D94+ยี่งอ!D94+ท้องถิ่นเทศบาลตำบลยี่งอ!D94+ระแงะ!D94+ท้องถิ่นเทศบาลตำบลตันหยงมัส!D94+ท้องถิ่นเทศบาลตำบลมะรือโบตก!D94+รือเสาะ!D94+ท้องถิ่นเทศบาลตำบลรือเสาะ!D94+ศรีสาคร!D94+ท้องถิ่นเทศบาลตำบลศรีสาคร!D94+'สุไหงโก-ลก'!D94+'ท้องถิ่นเทศบาลตำบลสุไหงโก-ลก'!D94+สุไหงปาดี!D94+ท้องถิ่นเทศบาลตำบลปะลุรู!D94+จะแนะ!D94+เจาะไอร้อง!D94</f>
        <v>1012</v>
      </c>
    </row>
    <row r="95" spans="1:4" ht="26.25">
      <c r="A95" s="33">
        <v>92</v>
      </c>
      <c r="B95" s="39">
        <f>เมืองนราธิวาส!B95+ท้องถิ่นเทศบาลเมืองนราธิวาส!B95+ตากใบ!B95+ท้องถิ่นเทศบาลเมืองตากใบ!B95+แว้ง!B95+เทศบาลแว้ง!B95+ท้องถิ่นเทศบาลบูเก๊ะตา!B95+สุคิริน!B95+ท้องถิ่นเทศบาลตำบลสุคิริน!B95+บาเจาะ!B95+ท้องถิ่นเทศบาลตำบลบาเจาะ!B95+ท้องถิ่นเทศบาลตำบลต้นไทร!B95+ยี่งอ!B95+ท้องถิ่นเทศบาลตำบลยี่งอ!B95+ระแงะ!B95+ท้องถิ่นเทศบาลตำบลตันหยงมัส!B95+ท้องถิ่นเทศบาลตำบลมะรือโบตก!B95+รือเสาะ!B95+ท้องถิ่นเทศบาลตำบลรือเสาะ!B95+ศรีสาคร!B95+ท้องถิ่นเทศบาลตำบลศรีสาคร!B95+'สุไหงโก-ลก'!B95+'ท้องถิ่นเทศบาลตำบลสุไหงโก-ลก'!B95+สุไหงปาดี!B95+ท้องถิ่นเทศบาลตำบลปะลุรู!B95+จะแนะ!B95+เจาะไอร้อง!B95</f>
        <v>134</v>
      </c>
      <c r="C95" s="39">
        <f>เมืองนราธิวาส!C95+ท้องถิ่นเทศบาลเมืองนราธิวาส!C95+ตากใบ!C95+ท้องถิ่นเทศบาลเมืองตากใบ!C95+แว้ง!C95+เทศบาลแว้ง!C95+ท้องถิ่นเทศบาลบูเก๊ะตา!C95+สุคิริน!C95+ท้องถิ่นเทศบาลตำบลสุคิริน!C95+บาเจาะ!C95+ท้องถิ่นเทศบาลตำบลบาเจาะ!C95+ท้องถิ่นเทศบาลตำบลต้นไทร!C95+ยี่งอ!C95+ท้องถิ่นเทศบาลตำบลยี่งอ!C95+ระแงะ!C95+ท้องถิ่นเทศบาลตำบลตันหยงมัส!C95+ท้องถิ่นเทศบาลตำบลมะรือโบตก!C95+รือเสาะ!C95+ท้องถิ่นเทศบาลตำบลรือเสาะ!C95+ศรีสาคร!C95+ท้องถิ่นเทศบาลตำบลศรีสาคร!C95+'สุไหงโก-ลก'!C95+'ท้องถิ่นเทศบาลตำบลสุไหงโก-ลก'!C95+สุไหงปาดี!C95+ท้องถิ่นเทศบาลตำบลปะลุรู!C95+จะแนะ!C95+เจาะไอร้อง!C95</f>
        <v>155</v>
      </c>
      <c r="D95" s="39">
        <f>เมืองนราธิวาส!D95+ท้องถิ่นเทศบาลเมืองนราธิวาส!D95+ตากใบ!D95+ท้องถิ่นเทศบาลเมืองตากใบ!D95+แว้ง!D95+เทศบาลแว้ง!D95+ท้องถิ่นเทศบาลบูเก๊ะตา!D95+สุคิริน!D95+ท้องถิ่นเทศบาลตำบลสุคิริน!D95+บาเจาะ!D95+ท้องถิ่นเทศบาลตำบลบาเจาะ!D95+ท้องถิ่นเทศบาลตำบลต้นไทร!D95+ยี่งอ!D95+ท้องถิ่นเทศบาลตำบลยี่งอ!D95+ระแงะ!D95+ท้องถิ่นเทศบาลตำบลตันหยงมัส!D95+ท้องถิ่นเทศบาลตำบลมะรือโบตก!D95+รือเสาะ!D95+ท้องถิ่นเทศบาลตำบลรือเสาะ!D95+ศรีสาคร!D95+ท้องถิ่นเทศบาลตำบลศรีสาคร!D95+'สุไหงโก-ลก'!D95+'ท้องถิ่นเทศบาลตำบลสุไหงโก-ลก'!D95+สุไหงปาดี!D95+ท้องถิ่นเทศบาลตำบลปะลุรู!D95+จะแนะ!D95+เจาะไอร้อง!D95</f>
        <v>289</v>
      </c>
    </row>
    <row r="96" spans="1:4" ht="26.25">
      <c r="A96" s="33">
        <v>93</v>
      </c>
      <c r="B96" s="39">
        <f>เมืองนราธิวาส!B96+ท้องถิ่นเทศบาลเมืองนราธิวาส!B96+ตากใบ!B96+ท้องถิ่นเทศบาลเมืองตากใบ!B96+แว้ง!B96+เทศบาลแว้ง!B96+ท้องถิ่นเทศบาลบูเก๊ะตา!B96+สุคิริน!B96+ท้องถิ่นเทศบาลตำบลสุคิริน!B96+บาเจาะ!B96+ท้องถิ่นเทศบาลตำบลบาเจาะ!B96+ท้องถิ่นเทศบาลตำบลต้นไทร!B96+ยี่งอ!B96+ท้องถิ่นเทศบาลตำบลยี่งอ!B96+ระแงะ!B96+ท้องถิ่นเทศบาลตำบลตันหยงมัส!B96+ท้องถิ่นเทศบาลตำบลมะรือโบตก!B96+รือเสาะ!B96+ท้องถิ่นเทศบาลตำบลรือเสาะ!B96+ศรีสาคร!B96+ท้องถิ่นเทศบาลตำบลศรีสาคร!B96+'สุไหงโก-ลก'!B96+'ท้องถิ่นเทศบาลตำบลสุไหงโก-ลก'!B96+สุไหงปาดี!B96+ท้องถิ่นเทศบาลตำบลปะลุรู!B96+จะแนะ!B96+เจาะไอร้อง!B96</f>
        <v>121</v>
      </c>
      <c r="C96" s="39">
        <f>เมืองนราธิวาส!C96+ท้องถิ่นเทศบาลเมืองนราธิวาส!C96+ตากใบ!C96+ท้องถิ่นเทศบาลเมืองตากใบ!C96+แว้ง!C96+เทศบาลแว้ง!C96+ท้องถิ่นเทศบาลบูเก๊ะตา!C96+สุคิริน!C96+ท้องถิ่นเทศบาลตำบลสุคิริน!C96+บาเจาะ!C96+ท้องถิ่นเทศบาลตำบลบาเจาะ!C96+ท้องถิ่นเทศบาลตำบลต้นไทร!C96+ยี่งอ!C96+ท้องถิ่นเทศบาลตำบลยี่งอ!C96+ระแงะ!C96+ท้องถิ่นเทศบาลตำบลตันหยงมัส!C96+ท้องถิ่นเทศบาลตำบลมะรือโบตก!C96+รือเสาะ!C96+ท้องถิ่นเทศบาลตำบลรือเสาะ!C96+ศรีสาคร!C96+ท้องถิ่นเทศบาลตำบลศรีสาคร!C96+'สุไหงโก-ลก'!C96+'ท้องถิ่นเทศบาลตำบลสุไหงโก-ลก'!C96+สุไหงปาดี!C96+ท้องถิ่นเทศบาลตำบลปะลุรู!C96+จะแนะ!C96+เจาะไอร้อง!C96</f>
        <v>158</v>
      </c>
      <c r="D96" s="39">
        <f>เมืองนราธิวาส!D96+ท้องถิ่นเทศบาลเมืองนราธิวาส!D96+ตากใบ!D96+ท้องถิ่นเทศบาลเมืองตากใบ!D96+แว้ง!D96+เทศบาลแว้ง!D96+ท้องถิ่นเทศบาลบูเก๊ะตา!D96+สุคิริน!D96+ท้องถิ่นเทศบาลตำบลสุคิริน!D96+บาเจาะ!D96+ท้องถิ่นเทศบาลตำบลบาเจาะ!D96+ท้องถิ่นเทศบาลตำบลต้นไทร!D96+ยี่งอ!D96+ท้องถิ่นเทศบาลตำบลยี่งอ!D96+ระแงะ!D96+ท้องถิ่นเทศบาลตำบลตันหยงมัส!D96+ท้องถิ่นเทศบาลตำบลมะรือโบตก!D96+รือเสาะ!D96+ท้องถิ่นเทศบาลตำบลรือเสาะ!D96+ศรีสาคร!D96+ท้องถิ่นเทศบาลตำบลศรีสาคร!D96+'สุไหงโก-ลก'!D96+'ท้องถิ่นเทศบาลตำบลสุไหงโก-ลก'!D96+สุไหงปาดี!D96+ท้องถิ่นเทศบาลตำบลปะลุรู!D96+จะแนะ!D96+เจาะไอร้อง!D96</f>
        <v>279</v>
      </c>
    </row>
    <row r="97" spans="1:4" ht="26.25">
      <c r="A97" s="33">
        <v>94</v>
      </c>
      <c r="B97" s="39">
        <f>เมืองนราธิวาส!B97+ท้องถิ่นเทศบาลเมืองนราธิวาส!B97+ตากใบ!B97+ท้องถิ่นเทศบาลเมืองตากใบ!B97+แว้ง!B97+เทศบาลแว้ง!B97+ท้องถิ่นเทศบาลบูเก๊ะตา!B97+สุคิริน!B97+ท้องถิ่นเทศบาลตำบลสุคิริน!B97+บาเจาะ!B97+ท้องถิ่นเทศบาลตำบลบาเจาะ!B97+ท้องถิ่นเทศบาลตำบลต้นไทร!B97+ยี่งอ!B97+ท้องถิ่นเทศบาลตำบลยี่งอ!B97+ระแงะ!B97+ท้องถิ่นเทศบาลตำบลตันหยงมัส!B97+ท้องถิ่นเทศบาลตำบลมะรือโบตก!B97+รือเสาะ!B97+ท้องถิ่นเทศบาลตำบลรือเสาะ!B97+ศรีสาคร!B97+ท้องถิ่นเทศบาลตำบลศรีสาคร!B97+'สุไหงโก-ลก'!B97+'ท้องถิ่นเทศบาลตำบลสุไหงโก-ลก'!B97+สุไหงปาดี!B97+ท้องถิ่นเทศบาลตำบลปะลุรู!B97+จะแนะ!B97+เจาะไอร้อง!B97</f>
        <v>111</v>
      </c>
      <c r="C97" s="39">
        <f>เมืองนราธิวาส!C97+ท้องถิ่นเทศบาลเมืองนราธิวาส!C97+ตากใบ!C97+ท้องถิ่นเทศบาลเมืองตากใบ!C97+แว้ง!C97+เทศบาลแว้ง!C97+ท้องถิ่นเทศบาลบูเก๊ะตา!C97+สุคิริน!C97+ท้องถิ่นเทศบาลตำบลสุคิริน!C97+บาเจาะ!C97+ท้องถิ่นเทศบาลตำบลบาเจาะ!C97+ท้องถิ่นเทศบาลตำบลต้นไทร!C97+ยี่งอ!C97+ท้องถิ่นเทศบาลตำบลยี่งอ!C97+ระแงะ!C97+ท้องถิ่นเทศบาลตำบลตันหยงมัส!C97+ท้องถิ่นเทศบาลตำบลมะรือโบตก!C97+รือเสาะ!C97+ท้องถิ่นเทศบาลตำบลรือเสาะ!C97+ศรีสาคร!C97+ท้องถิ่นเทศบาลตำบลศรีสาคร!C97+'สุไหงโก-ลก'!C97+'ท้องถิ่นเทศบาลตำบลสุไหงโก-ลก'!C97+สุไหงปาดี!C97+ท้องถิ่นเทศบาลตำบลปะลุรู!C97+จะแนะ!C97+เจาะไอร้อง!C97</f>
        <v>104</v>
      </c>
      <c r="D97" s="39">
        <f>เมืองนราธิวาส!D97+ท้องถิ่นเทศบาลเมืองนราธิวาส!D97+ตากใบ!D97+ท้องถิ่นเทศบาลเมืองตากใบ!D97+แว้ง!D97+เทศบาลแว้ง!D97+ท้องถิ่นเทศบาลบูเก๊ะตา!D97+สุคิริน!D97+ท้องถิ่นเทศบาลตำบลสุคิริน!D97+บาเจาะ!D97+ท้องถิ่นเทศบาลตำบลบาเจาะ!D97+ท้องถิ่นเทศบาลตำบลต้นไทร!D97+ยี่งอ!D97+ท้องถิ่นเทศบาลตำบลยี่งอ!D97+ระแงะ!D97+ท้องถิ่นเทศบาลตำบลตันหยงมัส!D97+ท้องถิ่นเทศบาลตำบลมะรือโบตก!D97+รือเสาะ!D97+ท้องถิ่นเทศบาลตำบลรือเสาะ!D97+ศรีสาคร!D97+ท้องถิ่นเทศบาลตำบลศรีสาคร!D97+'สุไหงโก-ลก'!D97+'ท้องถิ่นเทศบาลตำบลสุไหงโก-ลก'!D97+สุไหงปาดี!D97+ท้องถิ่นเทศบาลตำบลปะลุรู!D97+จะแนะ!D97+เจาะไอร้อง!D97</f>
        <v>215</v>
      </c>
    </row>
    <row r="98" spans="1:13" ht="26.25">
      <c r="A98" s="33">
        <v>95</v>
      </c>
      <c r="B98" s="39">
        <f>เมืองนราธิวาส!B98+ท้องถิ่นเทศบาลเมืองนราธิวาส!B98+ตากใบ!B98+ท้องถิ่นเทศบาลเมืองตากใบ!B98+แว้ง!B98+เทศบาลแว้ง!B98+ท้องถิ่นเทศบาลบูเก๊ะตา!B98+สุคิริน!B98+ท้องถิ่นเทศบาลตำบลสุคิริน!B98+บาเจาะ!B98+ท้องถิ่นเทศบาลตำบลบาเจาะ!B98+ท้องถิ่นเทศบาลตำบลต้นไทร!B98+ยี่งอ!B98+ท้องถิ่นเทศบาลตำบลยี่งอ!B98+ระแงะ!B98+ท้องถิ่นเทศบาลตำบลตันหยงมัส!B98+ท้องถิ่นเทศบาลตำบลมะรือโบตก!B98+รือเสาะ!B98+ท้องถิ่นเทศบาลตำบลรือเสาะ!B98+ศรีสาคร!B98+ท้องถิ่นเทศบาลตำบลศรีสาคร!B98+'สุไหงโก-ลก'!B98+'ท้องถิ่นเทศบาลตำบลสุไหงโก-ลก'!B98+สุไหงปาดี!B98+ท้องถิ่นเทศบาลตำบลปะลุรู!B98+จะแนะ!B98+เจาะไอร้อง!B98</f>
        <v>109</v>
      </c>
      <c r="C98" s="39">
        <f>เมืองนราธิวาส!C98+ท้องถิ่นเทศบาลเมืองนราธิวาส!C98+ตากใบ!C98+ท้องถิ่นเทศบาลเมืองตากใบ!C98+แว้ง!C98+เทศบาลแว้ง!C98+ท้องถิ่นเทศบาลบูเก๊ะตา!C98+สุคิริน!C98+ท้องถิ่นเทศบาลตำบลสุคิริน!C98+บาเจาะ!C98+ท้องถิ่นเทศบาลตำบลบาเจาะ!C98+ท้องถิ่นเทศบาลตำบลต้นไทร!C98+ยี่งอ!C98+ท้องถิ่นเทศบาลตำบลยี่งอ!C98+ระแงะ!C98+ท้องถิ่นเทศบาลตำบลตันหยงมัส!C98+ท้องถิ่นเทศบาลตำบลมะรือโบตก!C98+รือเสาะ!C98+ท้องถิ่นเทศบาลตำบลรือเสาะ!C98+ศรีสาคร!C98+ท้องถิ่นเทศบาลตำบลศรีสาคร!C98+'สุไหงโก-ลก'!C98+'ท้องถิ่นเทศบาลตำบลสุไหงโก-ลก'!C98+สุไหงปาดี!C98+ท้องถิ่นเทศบาลตำบลปะลุรู!C98+จะแนะ!C98+เจาะไอร้อง!C98</f>
        <v>147</v>
      </c>
      <c r="D98" s="39">
        <f>เมืองนราธิวาส!D98+ท้องถิ่นเทศบาลเมืองนราธิวาส!D98+ตากใบ!D98+ท้องถิ่นเทศบาลเมืองตากใบ!D98+แว้ง!D98+เทศบาลแว้ง!D98+ท้องถิ่นเทศบาลบูเก๊ะตา!D98+สุคิริน!D98+ท้องถิ่นเทศบาลตำบลสุคิริน!D98+บาเจาะ!D98+ท้องถิ่นเทศบาลตำบลบาเจาะ!D98+ท้องถิ่นเทศบาลตำบลต้นไทร!D98+ยี่งอ!D98+ท้องถิ่นเทศบาลตำบลยี่งอ!D98+ระแงะ!D98+ท้องถิ่นเทศบาลตำบลตันหยงมัส!D98+ท้องถิ่นเทศบาลตำบลมะรือโบตก!D98+รือเสาะ!D98+ท้องถิ่นเทศบาลตำบลรือเสาะ!D98+ศรีสาคร!D98+ท้องถิ่นเทศบาลตำบลศรีสาคร!D98+'สุไหงโก-ลก'!D98+'ท้องถิ่นเทศบาลตำบลสุไหงโก-ลก'!D98+สุไหงปาดี!D98+ท้องถิ่นเทศบาลตำบลปะลุรู!D98+จะแนะ!D98+เจาะไอร้อง!D98</f>
        <v>256</v>
      </c>
      <c r="E98" s="67"/>
      <c r="F98" s="68"/>
      <c r="G98" s="69"/>
      <c r="K98" s="74"/>
      <c r="L98" s="74"/>
      <c r="M98" s="74"/>
    </row>
    <row r="99" spans="1:4" s="59" customFormat="1" ht="26.25">
      <c r="A99" s="42">
        <v>96</v>
      </c>
      <c r="B99" s="133">
        <f>เมืองนราธิวาส!B99+ท้องถิ่นเทศบาลเมืองนราธิวาส!B99+ตากใบ!B99+ท้องถิ่นเทศบาลเมืองตากใบ!B99+แว้ง!B99+เทศบาลแว้ง!B99+ท้องถิ่นเทศบาลบูเก๊ะตา!B99+สุคิริน!B99+ท้องถิ่นเทศบาลตำบลสุคิริน!B99+บาเจาะ!B99+ท้องถิ่นเทศบาลตำบลบาเจาะ!B99+ท้องถิ่นเทศบาลตำบลต้นไทร!B99+ยี่งอ!B99+ท้องถิ่นเทศบาลตำบลยี่งอ!B99+ระแงะ!B99+ท้องถิ่นเทศบาลตำบลตันหยงมัส!B99+ท้องถิ่นเทศบาลตำบลมะรือโบตก!B99+รือเสาะ!B99+ท้องถิ่นเทศบาลตำบลรือเสาะ!B99+ศรีสาคร!B99+ท้องถิ่นเทศบาลตำบลศรีสาคร!B99+'สุไหงโก-ลก'!B99+'ท้องถิ่นเทศบาลตำบลสุไหงโก-ลก'!B99+สุไหงปาดี!B99+ท้องถิ่นเทศบาลตำบลปะลุรู!B99+จะแนะ!B99+เจาะไอร้อง!B99</f>
        <v>223</v>
      </c>
      <c r="C99" s="133">
        <f>เมืองนราธิวาส!C99+ท้องถิ่นเทศบาลเมืองนราธิวาส!C99+ตากใบ!C99+ท้องถิ่นเทศบาลเมืองตากใบ!C99+แว้ง!C99+เทศบาลแว้ง!C99+ท้องถิ่นเทศบาลบูเก๊ะตา!C99+สุคิริน!C99+ท้องถิ่นเทศบาลตำบลสุคิริน!C99+บาเจาะ!C99+ท้องถิ่นเทศบาลตำบลบาเจาะ!C99+ท้องถิ่นเทศบาลตำบลต้นไทร!C99+ยี่งอ!C99+ท้องถิ่นเทศบาลตำบลยี่งอ!C99+ระแงะ!C99+ท้องถิ่นเทศบาลตำบลตันหยงมัส!C99+ท้องถิ่นเทศบาลตำบลมะรือโบตก!C99+รือเสาะ!C99+ท้องถิ่นเทศบาลตำบลรือเสาะ!C99+ศรีสาคร!C99+ท้องถิ่นเทศบาลตำบลศรีสาคร!C99+'สุไหงโก-ลก'!C99+'ท้องถิ่นเทศบาลตำบลสุไหงโก-ลก'!C99+สุไหงปาดี!C99+ท้องถิ่นเทศบาลตำบลปะลุรู!C99+จะแนะ!C99+เจาะไอร้อง!C99</f>
        <v>296</v>
      </c>
      <c r="D99" s="133">
        <f>เมืองนราธิวาส!D99+ท้องถิ่นเทศบาลเมืองนราธิวาส!D99+ตากใบ!D99+ท้องถิ่นเทศบาลเมืองตากใบ!D99+แว้ง!D99+เทศบาลแว้ง!D99+ท้องถิ่นเทศบาลบูเก๊ะตา!D99+สุคิริน!D99+ท้องถิ่นเทศบาลตำบลสุคิริน!D99+บาเจาะ!D99+ท้องถิ่นเทศบาลตำบลบาเจาะ!D99+ท้องถิ่นเทศบาลตำบลต้นไทร!D99+ยี่งอ!D99+ท้องถิ่นเทศบาลตำบลยี่งอ!D99+ระแงะ!D99+ท้องถิ่นเทศบาลตำบลตันหยงมัส!D99+ท้องถิ่นเทศบาลตำบลมะรือโบตก!D99+รือเสาะ!D99+ท้องถิ่นเทศบาลตำบลรือเสาะ!D99+ศรีสาคร!D99+ท้องถิ่นเทศบาลตำบลศรีสาคร!D99+'สุไหงโก-ลก'!D99+'ท้องถิ่นเทศบาลตำบลสุไหงโก-ลก'!D99+สุไหงปาดี!D99+ท้องถิ่นเทศบาลตำบลปะลุรู!D99+จะแนะ!D99+เจาะไอร้อง!D99</f>
        <v>519</v>
      </c>
    </row>
    <row r="100" spans="1:4" ht="26.25">
      <c r="A100" s="33">
        <v>97</v>
      </c>
      <c r="B100" s="39">
        <f>เมืองนราธิวาส!B100+ท้องถิ่นเทศบาลเมืองนราธิวาส!B100+ตากใบ!B100+ท้องถิ่นเทศบาลเมืองตากใบ!B100+แว้ง!B100+เทศบาลแว้ง!B100+ท้องถิ่นเทศบาลบูเก๊ะตา!B100+สุคิริน!B100+ท้องถิ่นเทศบาลตำบลสุคิริน!B100+บาเจาะ!B100+ท้องถิ่นเทศบาลตำบลบาเจาะ!B100+ท้องถิ่นเทศบาลตำบลต้นไทร!B100+ยี่งอ!B100+ท้องถิ่นเทศบาลตำบลยี่งอ!B100+ระแงะ!B100+ท้องถิ่นเทศบาลตำบลตันหยงมัส!B100+ท้องถิ่นเทศบาลตำบลมะรือโบตก!B100+รือเสาะ!B100+ท้องถิ่นเทศบาลตำบลรือเสาะ!B100+ศรีสาคร!B100+ท้องถิ่นเทศบาลตำบลศรีสาคร!B100+'สุไหงโก-ลก'!B100+'ท้องถิ่นเทศบาลตำบลสุไหงโก-ลก'!B100+สุไหงปาดี!B100+ท้องถิ่นเทศบาลตำบลปะลุรู!B100+จะแนะ!B100+เจาะไอร้อง!B100</f>
        <v>84</v>
      </c>
      <c r="C100" s="39">
        <f>เมืองนราธิวาส!C100+ท้องถิ่นเทศบาลเมืองนราธิวาส!C100+ตากใบ!C100+ท้องถิ่นเทศบาลเมืองตากใบ!C100+แว้ง!C100+เทศบาลแว้ง!C100+ท้องถิ่นเทศบาลบูเก๊ะตา!C100+สุคิริน!C100+ท้องถิ่นเทศบาลตำบลสุคิริน!C100+บาเจาะ!C100+ท้องถิ่นเทศบาลตำบลบาเจาะ!C100+ท้องถิ่นเทศบาลตำบลต้นไทร!C100+ยี่งอ!C100+ท้องถิ่นเทศบาลตำบลยี่งอ!C100+ระแงะ!C100+ท้องถิ่นเทศบาลตำบลตันหยงมัส!C100+ท้องถิ่นเทศบาลตำบลมะรือโบตก!C100+รือเสาะ!C100+ท้องถิ่นเทศบาลตำบลรือเสาะ!C100+ศรีสาคร!C100+ท้องถิ่นเทศบาลตำบลศรีสาคร!C100+'สุไหงโก-ลก'!C100+'ท้องถิ่นเทศบาลตำบลสุไหงโก-ลก'!C100+สุไหงปาดี!C100+ท้องถิ่นเทศบาลตำบลปะลุรู!C100+จะแนะ!C100+เจาะไอร้อง!C100</f>
        <v>69</v>
      </c>
      <c r="D100" s="39">
        <f>เมืองนราธิวาส!D100+ท้องถิ่นเทศบาลเมืองนราธิวาส!D100+ตากใบ!D100+ท้องถิ่นเทศบาลเมืองตากใบ!D100+แว้ง!D100+เทศบาลแว้ง!D100+ท้องถิ่นเทศบาลบูเก๊ะตา!D100+สุคิริน!D100+ท้องถิ่นเทศบาลตำบลสุคิริน!D100+บาเจาะ!D100+ท้องถิ่นเทศบาลตำบลบาเจาะ!D100+ท้องถิ่นเทศบาลตำบลต้นไทร!D100+ยี่งอ!D100+ท้องถิ่นเทศบาลตำบลยี่งอ!D100+ระแงะ!D100+ท้องถิ่นเทศบาลตำบลตันหยงมัส!D100+ท้องถิ่นเทศบาลตำบลมะรือโบตก!D100+รือเสาะ!D100+ท้องถิ่นเทศบาลตำบลรือเสาะ!D100+ศรีสาคร!D100+ท้องถิ่นเทศบาลตำบลศรีสาคร!D100+'สุไหงโก-ลก'!D100+'ท้องถิ่นเทศบาลตำบลสุไหงโก-ลก'!D100+สุไหงปาดี!D100+ท้องถิ่นเทศบาลตำบลปะลุรู!D100+จะแนะ!D100+เจาะไอร้อง!D100</f>
        <v>153</v>
      </c>
    </row>
    <row r="101" spans="1:4" ht="26.25">
      <c r="A101" s="33">
        <v>98</v>
      </c>
      <c r="B101" s="39">
        <f>เมืองนราธิวาส!B101+ท้องถิ่นเทศบาลเมืองนราธิวาส!B101+ตากใบ!B101+ท้องถิ่นเทศบาลเมืองตากใบ!B101+แว้ง!B101+เทศบาลแว้ง!B101+ท้องถิ่นเทศบาลบูเก๊ะตา!B101+สุคิริน!B101+ท้องถิ่นเทศบาลตำบลสุคิริน!B101+บาเจาะ!B101+ท้องถิ่นเทศบาลตำบลบาเจาะ!B101+ท้องถิ่นเทศบาลตำบลต้นไทร!B101+ยี่งอ!B101+ท้องถิ่นเทศบาลตำบลยี่งอ!B101+ระแงะ!B101+ท้องถิ่นเทศบาลตำบลตันหยงมัส!B101+ท้องถิ่นเทศบาลตำบลมะรือโบตก!B101+รือเสาะ!B101+ท้องถิ่นเทศบาลตำบลรือเสาะ!B101+ศรีสาคร!B101+ท้องถิ่นเทศบาลตำบลศรีสาคร!B101+'สุไหงโก-ลก'!B101+'ท้องถิ่นเทศบาลตำบลสุไหงโก-ลก'!B101+สุไหงปาดี!B101+ท้องถิ่นเทศบาลตำบลปะลุรู!B101+จะแนะ!B101+เจาะไอร้อง!B101</f>
        <v>45</v>
      </c>
      <c r="C101" s="39">
        <f>เมืองนราธิวาส!C101+ท้องถิ่นเทศบาลเมืองนราธิวาส!C101+ตากใบ!C101+ท้องถิ่นเทศบาลเมืองตากใบ!C101+แว้ง!C101+เทศบาลแว้ง!C101+ท้องถิ่นเทศบาลบูเก๊ะตา!C101+สุคิริน!C101+ท้องถิ่นเทศบาลตำบลสุคิริน!C101+บาเจาะ!C101+ท้องถิ่นเทศบาลตำบลบาเจาะ!C101+ท้องถิ่นเทศบาลตำบลต้นไทร!C101+ยี่งอ!C101+ท้องถิ่นเทศบาลตำบลยี่งอ!C101+ระแงะ!C101+ท้องถิ่นเทศบาลตำบลตันหยงมัส!C101+ท้องถิ่นเทศบาลตำบลมะรือโบตก!C101+รือเสาะ!C101+ท้องถิ่นเทศบาลตำบลรือเสาะ!C101+ศรีสาคร!C101+ท้องถิ่นเทศบาลตำบลศรีสาคร!C101+'สุไหงโก-ลก'!C101+'ท้องถิ่นเทศบาลตำบลสุไหงโก-ลก'!C101+สุไหงปาดี!C101+ท้องถิ่นเทศบาลตำบลปะลุรู!C101+จะแนะ!C101+เจาะไอร้อง!C101</f>
        <v>53</v>
      </c>
      <c r="D101" s="39">
        <f>เมืองนราธิวาส!D101+ท้องถิ่นเทศบาลเมืองนราธิวาส!D101+ตากใบ!D101+ท้องถิ่นเทศบาลเมืองตากใบ!D101+แว้ง!D101+เทศบาลแว้ง!D101+ท้องถิ่นเทศบาลบูเก๊ะตา!D101+สุคิริน!D101+ท้องถิ่นเทศบาลตำบลสุคิริน!D101+บาเจาะ!D101+ท้องถิ่นเทศบาลตำบลบาเจาะ!D101+ท้องถิ่นเทศบาลตำบลต้นไทร!D101+ยี่งอ!D101+ท้องถิ่นเทศบาลตำบลยี่งอ!D101+ระแงะ!D101+ท้องถิ่นเทศบาลตำบลตันหยงมัส!D101+ท้องถิ่นเทศบาลตำบลมะรือโบตก!D101+รือเสาะ!D101+ท้องถิ่นเทศบาลตำบลรือเสาะ!D101+ศรีสาคร!D101+ท้องถิ่นเทศบาลตำบลศรีสาคร!D101+'สุไหงโก-ลก'!D101+'ท้องถิ่นเทศบาลตำบลสุไหงโก-ลก'!D101+สุไหงปาดี!D101+ท้องถิ่นเทศบาลตำบลปะลุรู!D101+จะแนะ!D101+เจาะไอร้อง!D101</f>
        <v>98</v>
      </c>
    </row>
    <row r="102" spans="1:4" ht="26.25">
      <c r="A102" s="33">
        <v>99</v>
      </c>
      <c r="B102" s="39">
        <f>เมืองนราธิวาส!B102+ท้องถิ่นเทศบาลเมืองนราธิวาส!B102+ตากใบ!B102+ท้องถิ่นเทศบาลเมืองตากใบ!B102+แว้ง!B102+เทศบาลแว้ง!B102+ท้องถิ่นเทศบาลบูเก๊ะตา!B102+สุคิริน!B102+ท้องถิ่นเทศบาลตำบลสุคิริน!B102+บาเจาะ!B102+ท้องถิ่นเทศบาลตำบลบาเจาะ!B102+ท้องถิ่นเทศบาลตำบลต้นไทร!B102+ยี่งอ!B102+ท้องถิ่นเทศบาลตำบลยี่งอ!B102+ระแงะ!B102+ท้องถิ่นเทศบาลตำบลตันหยงมัส!B102+ท้องถิ่นเทศบาลตำบลมะรือโบตก!B102+รือเสาะ!B102+ท้องถิ่นเทศบาลตำบลรือเสาะ!B102+ศรีสาคร!B102+ท้องถิ่นเทศบาลตำบลศรีสาคร!B102+'สุไหงโก-ลก'!B102+'ท้องถิ่นเทศบาลตำบลสุไหงโก-ลก'!B102+สุไหงปาดี!B102+ท้องถิ่นเทศบาลตำบลปะลุรู!B102+จะแนะ!B102+เจาะไอร้อง!B102</f>
        <v>54</v>
      </c>
      <c r="C102" s="39">
        <f>เมืองนราธิวาส!C102+ท้องถิ่นเทศบาลเมืองนราธิวาส!C102+ตากใบ!C102+ท้องถิ่นเทศบาลเมืองตากใบ!C102+แว้ง!C102+เทศบาลแว้ง!C102+ท้องถิ่นเทศบาลบูเก๊ะตา!C102+สุคิริน!C102+ท้องถิ่นเทศบาลตำบลสุคิริน!C102+บาเจาะ!C102+ท้องถิ่นเทศบาลตำบลบาเจาะ!C102+ท้องถิ่นเทศบาลตำบลต้นไทร!C102+ยี่งอ!C102+ท้องถิ่นเทศบาลตำบลยี่งอ!C102+ระแงะ!C102+ท้องถิ่นเทศบาลตำบลตันหยงมัส!C102+ท้องถิ่นเทศบาลตำบลมะรือโบตก!C102+รือเสาะ!C102+ท้องถิ่นเทศบาลตำบลรือเสาะ!C102+ศรีสาคร!C102+ท้องถิ่นเทศบาลตำบลศรีสาคร!C102+'สุไหงโก-ลก'!C102+'ท้องถิ่นเทศบาลตำบลสุไหงโก-ลก'!C102+สุไหงปาดี!C102+ท้องถิ่นเทศบาลตำบลปะลุรู!C102+จะแนะ!C102+เจาะไอร้อง!C102</f>
        <v>64</v>
      </c>
      <c r="D102" s="39">
        <f>เมืองนราธิวาส!D102+ท้องถิ่นเทศบาลเมืองนราธิวาส!D102+ตากใบ!D102+ท้องถิ่นเทศบาลเมืองตากใบ!D102+แว้ง!D102+เทศบาลแว้ง!D102+ท้องถิ่นเทศบาลบูเก๊ะตา!D102+สุคิริน!D102+ท้องถิ่นเทศบาลตำบลสุคิริน!D102+บาเจาะ!D102+ท้องถิ่นเทศบาลตำบลบาเจาะ!D102+ท้องถิ่นเทศบาลตำบลต้นไทร!D102+ยี่งอ!D102+ท้องถิ่นเทศบาลตำบลยี่งอ!D102+ระแงะ!D102+ท้องถิ่นเทศบาลตำบลตันหยงมัส!D102+ท้องถิ่นเทศบาลตำบลมะรือโบตก!D102+รือเสาะ!D102+ท้องถิ่นเทศบาลตำบลรือเสาะ!D102+ศรีสาคร!D102+ท้องถิ่นเทศบาลตำบลศรีสาคร!D102+'สุไหงโก-ลก'!D102+'ท้องถิ่นเทศบาลตำบลสุไหงโก-ลก'!D102+สุไหงปาดี!D102+ท้องถิ่นเทศบาลตำบลปะลุรู!D102+จะแนะ!D102+เจาะไอร้อง!D102</f>
        <v>118</v>
      </c>
    </row>
    <row r="103" spans="1:13" ht="26.25">
      <c r="A103" s="33">
        <v>100</v>
      </c>
      <c r="B103" s="39">
        <f>เมืองนราธิวาส!B103+ท้องถิ่นเทศบาลเมืองนราธิวาส!B103+ตากใบ!B103+ท้องถิ่นเทศบาลเมืองตากใบ!B103+แว้ง!B103+เทศบาลแว้ง!B103+ท้องถิ่นเทศบาลบูเก๊ะตา!B103+สุคิริน!B103+ท้องถิ่นเทศบาลตำบลสุคิริน!B103+บาเจาะ!B103+ท้องถิ่นเทศบาลตำบลบาเจาะ!B103+ท้องถิ่นเทศบาลตำบลต้นไทร!B103+ยี่งอ!B103+ท้องถิ่นเทศบาลตำบลยี่งอ!B103+ระแงะ!B103+ท้องถิ่นเทศบาลตำบลตันหยงมัส!B103+ท้องถิ่นเทศบาลตำบลมะรือโบตก!B103+รือเสาะ!B103+ท้องถิ่นเทศบาลตำบลรือเสาะ!B103+ศรีสาคร!B103+ท้องถิ่นเทศบาลตำบลศรีสาคร!B103+'สุไหงโก-ลก'!B103+'ท้องถิ่นเทศบาลตำบลสุไหงโก-ลก'!B103+สุไหงปาดี!B103+ท้องถิ่นเทศบาลตำบลปะลุรู!B103+จะแนะ!B103+เจาะไอร้อง!B103</f>
        <v>60</v>
      </c>
      <c r="C103" s="39">
        <f>เมืองนราธิวาส!C103+ท้องถิ่นเทศบาลเมืองนราธิวาส!C103+ตากใบ!C103+ท้องถิ่นเทศบาลเมืองตากใบ!C103+แว้ง!C103+เทศบาลแว้ง!C103+ท้องถิ่นเทศบาลบูเก๊ะตา!C103+สุคิริน!C103+ท้องถิ่นเทศบาลตำบลสุคิริน!C103+บาเจาะ!C103+ท้องถิ่นเทศบาลตำบลบาเจาะ!C103+ท้องถิ่นเทศบาลตำบลต้นไทร!C103+ยี่งอ!C103+ท้องถิ่นเทศบาลตำบลยี่งอ!C103+ระแงะ!C103+ท้องถิ่นเทศบาลตำบลตันหยงมัส!C103+ท้องถิ่นเทศบาลตำบลมะรือโบตก!C103+รือเสาะ!C103+ท้องถิ่นเทศบาลตำบลรือเสาะ!C103+ศรีสาคร!C103+ท้องถิ่นเทศบาลตำบลศรีสาคร!C103+'สุไหงโก-ลก'!C103+'ท้องถิ่นเทศบาลตำบลสุไหงโก-ลก'!C103+สุไหงปาดี!C103+ท้องถิ่นเทศบาลตำบลปะลุรู!C103+จะแนะ!C103+เจาะไอร้อง!C103</f>
        <v>80</v>
      </c>
      <c r="D103" s="39">
        <f>เมืองนราธิวาส!D103+ท้องถิ่นเทศบาลเมืองนราธิวาส!D103+ตากใบ!D103+ท้องถิ่นเทศบาลเมืองตากใบ!D103+แว้ง!D103+เทศบาลแว้ง!D103+ท้องถิ่นเทศบาลบูเก๊ะตา!D103+สุคิริน!D103+ท้องถิ่นเทศบาลตำบลสุคิริน!D103+บาเจาะ!D103+ท้องถิ่นเทศบาลตำบลบาเจาะ!D103+ท้องถิ่นเทศบาลตำบลต้นไทร!D103+ยี่งอ!D103+ท้องถิ่นเทศบาลตำบลยี่งอ!D103+ระแงะ!D103+ท้องถิ่นเทศบาลตำบลตันหยงมัส!D103+ท้องถิ่นเทศบาลตำบลมะรือโบตก!D103+รือเสาะ!D103+ท้องถิ่นเทศบาลตำบลรือเสาะ!D103+ศรีสาคร!D103+ท้องถิ่นเทศบาลตำบลศรีสาคร!D103+'สุไหงโก-ลก'!D103+'ท้องถิ่นเทศบาลตำบลสุไหงโก-ลก'!D103+สุไหงปาดี!D103+ท้องถิ่นเทศบาลตำบลปะลุรู!D103+จะแนะ!D103+เจาะไอร้อง!D103</f>
        <v>140</v>
      </c>
      <c r="E103" s="67"/>
      <c r="F103" s="68"/>
      <c r="G103" s="69"/>
      <c r="K103" s="74"/>
      <c r="L103" s="74"/>
      <c r="M103" s="74"/>
    </row>
    <row r="104" spans="1:4" ht="26.25">
      <c r="A104" s="33" t="s">
        <v>5</v>
      </c>
      <c r="B104" s="39">
        <f>เมืองนราธิวาส!B104+ท้องถิ่นเทศบาลเมืองนราธิวาส!B104+ตากใบ!B104+ท้องถิ่นเทศบาลเมืองตากใบ!B104+แว้ง!B104+เทศบาลแว้ง!B104+ท้องถิ่นเทศบาลบูเก๊ะตา!B104+สุคิริน!B104+ท้องถิ่นเทศบาลตำบลสุคิริน!B104+บาเจาะ!B104+ท้องถิ่นเทศบาลตำบลบาเจาะ!B104+ท้องถิ่นเทศบาลตำบลต้นไทร!B104+ยี่งอ!B104+ท้องถิ่นเทศบาลตำบลยี่งอ!B104+ระแงะ!B104+ท้องถิ่นเทศบาลตำบลตันหยงมัส!B104+ท้องถิ่นเทศบาลตำบลมะรือโบตก!B104+รือเสาะ!B104+ท้องถิ่นเทศบาลตำบลรือเสาะ!B104+ศรีสาคร!B104+ท้องถิ่นเทศบาลตำบลศรีสาคร!B104+'สุไหงโก-ลก'!B104+'ท้องถิ่นเทศบาลตำบลสุไหงโก-ลก'!B104+สุไหงปาดี!B104+ท้องถิ่นเทศบาลตำบลปะลุรู!B104+จะแนะ!B104+เจาะไอร้อง!B104</f>
        <v>142</v>
      </c>
      <c r="C104" s="39">
        <f>เมืองนราธิวาส!C104+ท้องถิ่นเทศบาลเมืองนราธิวาส!C104+ตากใบ!C104+ท้องถิ่นเทศบาลเมืองตากใบ!C104+แว้ง!C104+เทศบาลแว้ง!C104+ท้องถิ่นเทศบาลบูเก๊ะตา!C104+สุคิริน!C104+ท้องถิ่นเทศบาลตำบลสุคิริน!C104+บาเจาะ!C104+ท้องถิ่นเทศบาลตำบลบาเจาะ!C104+ท้องถิ่นเทศบาลตำบลต้นไทร!C104+ยี่งอ!C104+ท้องถิ่นเทศบาลตำบลยี่งอ!C104+ระแงะ!C104+ท้องถิ่นเทศบาลตำบลตันหยงมัส!C104+ท้องถิ่นเทศบาลตำบลมะรือโบตก!C104+รือเสาะ!C104+ท้องถิ่นเทศบาลตำบลรือเสาะ!C104+ศรีสาคร!C104+ท้องถิ่นเทศบาลตำบลศรีสาคร!C104+'สุไหงโก-ลก'!C104+'ท้องถิ่นเทศบาลตำบลสุไหงโก-ลก'!C104+สุไหงปาดี!C104+ท้องถิ่นเทศบาลตำบลปะลุรู!C104+จะแนะ!C104+เจาะไอร้อง!C104</f>
        <v>238</v>
      </c>
      <c r="D104" s="39">
        <f>เมืองนราธิวาส!D104+ท้องถิ่นเทศบาลเมืองนราธิวาส!D104+ตากใบ!D104+ท้องถิ่นเทศบาลเมืองตากใบ!D104+แว้ง!D104+เทศบาลแว้ง!D104+ท้องถิ่นเทศบาลบูเก๊ะตา!D104+สุคิริน!D104+ท้องถิ่นเทศบาลตำบลสุคิริน!D104+บาเจาะ!D104+ท้องถิ่นเทศบาลตำบลบาเจาะ!D104+ท้องถิ่นเทศบาลตำบลต้นไทร!D104+ยี่งอ!D104+ท้องถิ่นเทศบาลตำบลยี่งอ!D104+ระแงะ!D104+ท้องถิ่นเทศบาลตำบลตันหยงมัส!D104+ท้องถิ่นเทศบาลตำบลมะรือโบตก!D104+รือเสาะ!D104+ท้องถิ่นเทศบาลตำบลรือเสาะ!D104+ศรีสาคร!D104+ท้องถิ่นเทศบาลตำบลศรีสาคร!D104+'สุไหงโก-ลก'!D104+'ท้องถิ่นเทศบาลตำบลสุไหงโก-ลก'!D104+สุไหงปาดี!D104+ท้องถิ่นเทศบาลตำบลปะลุรู!D104+จะแนะ!D104+เจาะไอร้อง!D104</f>
        <v>380</v>
      </c>
    </row>
    <row r="105" spans="1:10" ht="26.25">
      <c r="A105" s="33" t="s">
        <v>6</v>
      </c>
      <c r="B105" s="39">
        <f>เมืองนราธิวาส!B105+ท้องถิ่นเทศบาลเมืองนราธิวาส!B105+ตากใบ!B105+ท้องถิ่นเทศบาลเมืองตากใบ!B105+แว้ง!B105+เทศบาลแว้ง!B105+ท้องถิ่นเทศบาลบูเก๊ะตา!B105+สุคิริน!B105+ท้องถิ่นเทศบาลตำบลสุคิริน!B105+บาเจาะ!B105+ท้องถิ่นเทศบาลตำบลบาเจาะ!B105+ท้องถิ่นเทศบาลตำบลต้นไทร!B105+ยี่งอ!B105+ท้องถิ่นเทศบาลตำบลยี่งอ!B105+ระแงะ!B105+ท้องถิ่นเทศบาลตำบลตันหยงมัส!B105+ท้องถิ่นเทศบาลตำบลมะรือโบตก!B105+รือเสาะ!B105+ท้องถิ่นเทศบาลตำบลรือเสาะ!B105+ศรีสาคร!B105+ท้องถิ่นเทศบาลตำบลศรีสาคร!B105+'สุไหงโก-ลก'!B105+'ท้องถิ่นเทศบาลตำบลสุไหงโก-ลก'!B105+สุไหงปาดี!B105+ท้องถิ่นเทศบาลตำบลปะลุรู!B105+จะแนะ!B105+เจาะไอร้อง!B105</f>
        <v>1</v>
      </c>
      <c r="C105" s="39">
        <f>เมืองนราธิวาส!C105+ท้องถิ่นเทศบาลเมืองนราธิวาส!C105+ตากใบ!C105+ท้องถิ่นเทศบาลเมืองตากใบ!C105+แว้ง!C105+เทศบาลแว้ง!C105+ท้องถิ่นเทศบาลบูเก๊ะตา!C105+สุคิริน!C105+ท้องถิ่นเทศบาลตำบลสุคิริน!C105+บาเจาะ!C105+ท้องถิ่นเทศบาลตำบลบาเจาะ!C105+ท้องถิ่นเทศบาลตำบลต้นไทร!C105+ยี่งอ!C105+ท้องถิ่นเทศบาลตำบลยี่งอ!C105+ระแงะ!C105+ท้องถิ่นเทศบาลตำบลตันหยงมัส!C105+ท้องถิ่นเทศบาลตำบลมะรือโบตก!C105+รือเสาะ!C105+ท้องถิ่นเทศบาลตำบลรือเสาะ!C105+ศรีสาคร!C105+ท้องถิ่นเทศบาลตำบลศรีสาคร!C105+'สุไหงโก-ลก'!C105+'ท้องถิ่นเทศบาลตำบลสุไหงโก-ลก'!C105+สุไหงปาดี!C105+ท้องถิ่นเทศบาลตำบลปะลุรู!C105+จะแนะ!C105+เจาะไอร้อง!C105</f>
        <v>0</v>
      </c>
      <c r="D105" s="39">
        <f>เมืองนราธิวาส!D105+ท้องถิ่นเทศบาลเมืองนราธิวาส!D105+ตากใบ!D105+ท้องถิ่นเทศบาลเมืองตากใบ!D105+แว้ง!D105+เทศบาลแว้ง!D105+ท้องถิ่นเทศบาลบูเก๊ะตา!D105+สุคิริน!D105+ท้องถิ่นเทศบาลตำบลสุคิริน!D105+บาเจาะ!D105+ท้องถิ่นเทศบาลตำบลบาเจาะ!D105+ท้องถิ่นเทศบาลตำบลต้นไทร!D105+ยี่งอ!D105+ท้องถิ่นเทศบาลตำบลยี่งอ!D105+ระแงะ!D105+ท้องถิ่นเทศบาลตำบลตันหยงมัส!D105+ท้องถิ่นเทศบาลตำบลมะรือโบตก!D105+รือเสาะ!D105+ท้องถิ่นเทศบาลตำบลรือเสาะ!D105+ศรีสาคร!D105+ท้องถิ่นเทศบาลตำบลศรีสาคร!D105+'สุไหงโก-ลก'!D105+'ท้องถิ่นเทศบาลตำบลสุไหงโก-ลก'!D105+สุไหงปาดี!D105+ท้องถิ่นเทศบาลตำบลปะลุรู!D105+จะแนะ!D105+เจาะไอร้อง!D105</f>
        <v>1</v>
      </c>
      <c r="E105" s="75"/>
      <c r="F105" s="76"/>
      <c r="G105" s="77"/>
      <c r="J105" s="58">
        <v>778645</v>
      </c>
    </row>
    <row r="106" spans="1:10" s="81" customFormat="1" ht="26.25">
      <c r="A106" s="134" t="s">
        <v>4</v>
      </c>
      <c r="B106" s="135">
        <f>เมืองนราธิวาส!B106+ท้องถิ่นเทศบาลเมืองนราธิวาส!B106+ตากใบ!B106+ท้องถิ่นเทศบาลเมืองตากใบ!B106+แว้ง!B106+เทศบาลแว้ง!B106+ท้องถิ่นเทศบาลบูเก๊ะตา!B106+สุคิริน!B106+ท้องถิ่นเทศบาลตำบลสุคิริน!B106+บาเจาะ!B106+ท้องถิ่นเทศบาลตำบลบาเจาะ!B106+ท้องถิ่นเทศบาลตำบลต้นไทร!B106+ยี่งอ!B106+ท้องถิ่นเทศบาลตำบลยี่งอ!B106+ระแงะ!B106+ท้องถิ่นเทศบาลตำบลตันหยงมัส!B106+ท้องถิ่นเทศบาลตำบลมะรือโบตก!B106+รือเสาะ!B106+ท้องถิ่นเทศบาลตำบลรือเสาะ!B106+ศรีสาคร!B106+ท้องถิ่นเทศบาลตำบลศรีสาคร!B106+'สุไหงโก-ลก'!B106+'ท้องถิ่นเทศบาลตำบลสุไหงโก-ลก'!B106+สุไหงปาดี!B106+ท้องถิ่นเทศบาลตำบลปะลุรู!B106+จะแนะ!B106+เจาะไอร้อง!B106</f>
        <v>391587</v>
      </c>
      <c r="C106" s="135">
        <f>เมืองนราธิวาส!C106+ท้องถิ่นเทศบาลเมืองนราธิวาส!C106+ตากใบ!C106+ท้องถิ่นเทศบาลเมืองตากใบ!C106+แว้ง!C106+เทศบาลแว้ง!C106+ท้องถิ่นเทศบาลบูเก๊ะตา!C106+สุคิริน!C106+ท้องถิ่นเทศบาลตำบลสุคิริน!C106+บาเจาะ!C106+ท้องถิ่นเทศบาลตำบลบาเจาะ!C106+ท้องถิ่นเทศบาลตำบลต้นไทร!C106+ยี่งอ!C106+ท้องถิ่นเทศบาลตำบลยี่งอ!C106+ระแงะ!C106+ท้องถิ่นเทศบาลตำบลตันหยงมัส!C106+ท้องถิ่นเทศบาลตำบลมะรือโบตก!C106+รือเสาะ!C106+ท้องถิ่นเทศบาลตำบลรือเสาะ!C106+ศรีสาคร!C106+ท้องถิ่นเทศบาลตำบลศรีสาคร!C106+'สุไหงโก-ลก'!C106+'ท้องถิ่นเทศบาลตำบลสุไหงโก-ลก'!C106+สุไหงปาดี!C106+ท้องถิ่นเทศบาลตำบลปะลุรู!C106+จะแนะ!C106+เจาะไอร้อง!C106</f>
        <v>400124</v>
      </c>
      <c r="D106" s="135">
        <f>เมืองนราธิวาส!D106+ท้องถิ่นเทศบาลเมืองนราธิวาส!D106+ตากใบ!D106+ท้องถิ่นเทศบาลเมืองตากใบ!D106+แว้ง!D106+เทศบาลแว้ง!D106+ท้องถิ่นเทศบาลบูเก๊ะตา!D106+สุคิริน!D106+ท้องถิ่นเทศบาลตำบลสุคิริน!D106+บาเจาะ!D106+ท้องถิ่นเทศบาลตำบลบาเจาะ!D106+ท้องถิ่นเทศบาลตำบลต้นไทร!D106+ยี่งอ!D106+ท้องถิ่นเทศบาลตำบลยี่งอ!D106+ระแงะ!D106+ท้องถิ่นเทศบาลตำบลตันหยงมัส!D106+ท้องถิ่นเทศบาลตำบลมะรือโบตก!D106+รือเสาะ!D106+ท้องถิ่นเทศบาลตำบลรือเสาะ!D106+ศรีสาคร!D106+ท้องถิ่นเทศบาลตำบลศรีสาคร!D106+'สุไหงโก-ลก'!D106+'ท้องถิ่นเทศบาลตำบลสุไหงโก-ลก'!D106+สุไหงปาดี!D106+ท้องถิ่นเทศบาลตำบลปะลุรู!D106+จะแนะ!D106+เจาะไอร้อง!D106</f>
        <v>791711</v>
      </c>
      <c r="E106" s="78">
        <f>SUM(E2:E105)</f>
        <v>391587</v>
      </c>
      <c r="F106" s="79">
        <f>SUM(F2:F105)</f>
        <v>400124</v>
      </c>
      <c r="G106" s="80">
        <f>E106+F106</f>
        <v>791711</v>
      </c>
      <c r="J106" s="81">
        <v>777836</v>
      </c>
    </row>
    <row r="107" spans="1:10" ht="26.25">
      <c r="A107" s="198" t="s">
        <v>160</v>
      </c>
      <c r="B107" s="198"/>
      <c r="C107" s="198"/>
      <c r="D107" s="199"/>
      <c r="E107" s="82"/>
      <c r="F107" s="83"/>
      <c r="G107" s="84"/>
      <c r="J107" s="58">
        <f>J106-J105</f>
        <v>-809</v>
      </c>
    </row>
    <row r="108" spans="1:4" ht="26.25">
      <c r="A108" s="10" t="s">
        <v>29</v>
      </c>
      <c r="D108" s="5">
        <f>SUM(D3:D105)</f>
        <v>791711</v>
      </c>
    </row>
    <row r="110" ht="26.25">
      <c r="A110" s="136" t="s">
        <v>150</v>
      </c>
    </row>
  </sheetData>
  <sheetProtection/>
  <mergeCells count="2">
    <mergeCell ref="A1:D1"/>
    <mergeCell ref="A107:D107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51" t="s">
        <v>123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374</v>
      </c>
      <c r="C3" s="4">
        <v>373</v>
      </c>
      <c r="D3" s="4">
        <f>SUM(B3:C3)</f>
        <v>747</v>
      </c>
    </row>
    <row r="4" spans="1:4" ht="26.25">
      <c r="A4" s="6">
        <v>1</v>
      </c>
      <c r="B4" s="13">
        <v>386</v>
      </c>
      <c r="C4" s="13">
        <v>414</v>
      </c>
      <c r="D4" s="13">
        <f aca="true" t="shared" si="0" ref="D4:D37">SUM(B4:C4)</f>
        <v>800</v>
      </c>
    </row>
    <row r="5" spans="1:4" ht="26.25">
      <c r="A5" s="6">
        <v>2</v>
      </c>
      <c r="B5" s="13">
        <v>382</v>
      </c>
      <c r="C5" s="13">
        <v>402</v>
      </c>
      <c r="D5" s="13">
        <f t="shared" si="0"/>
        <v>784</v>
      </c>
    </row>
    <row r="6" spans="1:4" ht="26.25">
      <c r="A6" s="6">
        <v>3</v>
      </c>
      <c r="B6" s="13">
        <v>415</v>
      </c>
      <c r="C6" s="13">
        <v>382</v>
      </c>
      <c r="D6" s="13">
        <f t="shared" si="0"/>
        <v>797</v>
      </c>
    </row>
    <row r="7" spans="1:4" ht="26.25">
      <c r="A7" s="6">
        <v>4</v>
      </c>
      <c r="B7" s="13">
        <v>426</v>
      </c>
      <c r="C7" s="13">
        <v>396</v>
      </c>
      <c r="D7" s="13">
        <f t="shared" si="0"/>
        <v>822</v>
      </c>
    </row>
    <row r="8" spans="1:4" ht="26.25">
      <c r="A8" s="6">
        <v>5</v>
      </c>
      <c r="B8" s="13">
        <v>428</v>
      </c>
      <c r="C8" s="13">
        <v>415</v>
      </c>
      <c r="D8" s="13">
        <f t="shared" si="0"/>
        <v>843</v>
      </c>
    </row>
    <row r="9" spans="1:4" ht="26.25">
      <c r="A9" s="6">
        <v>6</v>
      </c>
      <c r="B9" s="13">
        <v>416</v>
      </c>
      <c r="C9" s="13">
        <v>361</v>
      </c>
      <c r="D9" s="13">
        <f t="shared" si="0"/>
        <v>777</v>
      </c>
    </row>
    <row r="10" spans="1:4" ht="26.25">
      <c r="A10" s="6">
        <v>7</v>
      </c>
      <c r="B10" s="13">
        <v>429</v>
      </c>
      <c r="C10" s="13">
        <v>347</v>
      </c>
      <c r="D10" s="13">
        <f t="shared" si="0"/>
        <v>776</v>
      </c>
    </row>
    <row r="11" spans="1:4" ht="26.25">
      <c r="A11" s="6">
        <v>8</v>
      </c>
      <c r="B11" s="13">
        <v>386</v>
      </c>
      <c r="C11" s="13">
        <v>393</v>
      </c>
      <c r="D11" s="13">
        <f t="shared" si="0"/>
        <v>779</v>
      </c>
    </row>
    <row r="12" spans="1:4" ht="26.25">
      <c r="A12" s="6">
        <v>9</v>
      </c>
      <c r="B12" s="13">
        <v>399</v>
      </c>
      <c r="C12" s="13">
        <v>389</v>
      </c>
      <c r="D12" s="13">
        <f t="shared" si="0"/>
        <v>788</v>
      </c>
    </row>
    <row r="13" spans="1:4" ht="26.25">
      <c r="A13" s="6">
        <v>10</v>
      </c>
      <c r="B13" s="13">
        <v>402</v>
      </c>
      <c r="C13" s="13">
        <v>413</v>
      </c>
      <c r="D13" s="13">
        <f t="shared" si="0"/>
        <v>815</v>
      </c>
    </row>
    <row r="14" spans="1:4" ht="26.25">
      <c r="A14" s="6">
        <v>11</v>
      </c>
      <c r="B14" s="13">
        <v>354</v>
      </c>
      <c r="C14" s="13">
        <v>327</v>
      </c>
      <c r="D14" s="13">
        <f t="shared" si="0"/>
        <v>681</v>
      </c>
    </row>
    <row r="15" spans="1:4" ht="26.25">
      <c r="A15" s="6">
        <v>12</v>
      </c>
      <c r="B15" s="13">
        <v>399</v>
      </c>
      <c r="C15" s="13">
        <v>361</v>
      </c>
      <c r="D15" s="13">
        <f t="shared" si="0"/>
        <v>760</v>
      </c>
    </row>
    <row r="16" spans="1:4" ht="26.25">
      <c r="A16" s="6">
        <v>13</v>
      </c>
      <c r="B16" s="13">
        <v>364</v>
      </c>
      <c r="C16" s="13">
        <v>327</v>
      </c>
      <c r="D16" s="13">
        <f t="shared" si="0"/>
        <v>691</v>
      </c>
    </row>
    <row r="17" spans="1:4" ht="26.25">
      <c r="A17" s="6">
        <v>14</v>
      </c>
      <c r="B17" s="13">
        <v>378</v>
      </c>
      <c r="C17" s="13">
        <v>380</v>
      </c>
      <c r="D17" s="13">
        <f t="shared" si="0"/>
        <v>758</v>
      </c>
    </row>
    <row r="18" spans="1:4" ht="26.25">
      <c r="A18" s="6">
        <v>15</v>
      </c>
      <c r="B18" s="13">
        <v>413</v>
      </c>
      <c r="C18" s="13">
        <v>353</v>
      </c>
      <c r="D18" s="13">
        <f t="shared" si="0"/>
        <v>766</v>
      </c>
    </row>
    <row r="19" spans="1:4" ht="26.25">
      <c r="A19" s="6">
        <v>16</v>
      </c>
      <c r="B19" s="13">
        <v>421</v>
      </c>
      <c r="C19" s="13">
        <v>386</v>
      </c>
      <c r="D19" s="13">
        <f t="shared" si="0"/>
        <v>807</v>
      </c>
    </row>
    <row r="20" spans="1:4" ht="26.25">
      <c r="A20" s="6">
        <v>17</v>
      </c>
      <c r="B20" s="13">
        <v>420</v>
      </c>
      <c r="C20" s="13">
        <v>329</v>
      </c>
      <c r="D20" s="13">
        <f t="shared" si="0"/>
        <v>749</v>
      </c>
    </row>
    <row r="21" spans="1:4" ht="26.25">
      <c r="A21" s="6">
        <v>18</v>
      </c>
      <c r="B21" s="13">
        <v>391</v>
      </c>
      <c r="C21" s="13">
        <v>360</v>
      </c>
      <c r="D21" s="13">
        <f t="shared" si="0"/>
        <v>751</v>
      </c>
    </row>
    <row r="22" spans="1:4" ht="26.25">
      <c r="A22" s="6">
        <v>19</v>
      </c>
      <c r="B22" s="13">
        <v>432</v>
      </c>
      <c r="C22" s="13">
        <v>400</v>
      </c>
      <c r="D22" s="13">
        <f t="shared" si="0"/>
        <v>832</v>
      </c>
    </row>
    <row r="23" spans="1:4" ht="26.25">
      <c r="A23" s="6">
        <v>20</v>
      </c>
      <c r="B23" s="13">
        <v>411</v>
      </c>
      <c r="C23" s="13">
        <v>371</v>
      </c>
      <c r="D23" s="13">
        <f t="shared" si="0"/>
        <v>782</v>
      </c>
    </row>
    <row r="24" spans="1:4" ht="26.25">
      <c r="A24" s="6">
        <v>21</v>
      </c>
      <c r="B24" s="13">
        <v>398</v>
      </c>
      <c r="C24" s="13">
        <v>364</v>
      </c>
      <c r="D24" s="13">
        <f t="shared" si="0"/>
        <v>762</v>
      </c>
    </row>
    <row r="25" spans="1:4" ht="26.25">
      <c r="A25" s="6">
        <v>22</v>
      </c>
      <c r="B25" s="13">
        <v>359</v>
      </c>
      <c r="C25" s="13">
        <v>402</v>
      </c>
      <c r="D25" s="13">
        <f>SUM(B25:C25)</f>
        <v>761</v>
      </c>
    </row>
    <row r="26" spans="1:4" ht="26.25">
      <c r="A26" s="6">
        <v>23</v>
      </c>
      <c r="B26" s="13">
        <v>422</v>
      </c>
      <c r="C26" s="13">
        <v>410</v>
      </c>
      <c r="D26" s="13">
        <f t="shared" si="0"/>
        <v>832</v>
      </c>
    </row>
    <row r="27" spans="1:4" ht="26.25">
      <c r="A27" s="6">
        <v>24</v>
      </c>
      <c r="B27" s="13">
        <v>440</v>
      </c>
      <c r="C27" s="13">
        <v>393</v>
      </c>
      <c r="D27" s="13">
        <f t="shared" si="0"/>
        <v>833</v>
      </c>
    </row>
    <row r="28" spans="1:4" ht="26.25">
      <c r="A28" s="6">
        <v>25</v>
      </c>
      <c r="B28" s="13">
        <v>398</v>
      </c>
      <c r="C28" s="13">
        <v>392</v>
      </c>
      <c r="D28" s="13">
        <f>SUM(B28:C28)</f>
        <v>790</v>
      </c>
    </row>
    <row r="29" spans="1:4" ht="26.25">
      <c r="A29" s="6">
        <v>26</v>
      </c>
      <c r="B29" s="13">
        <v>367</v>
      </c>
      <c r="C29" s="13">
        <v>391</v>
      </c>
      <c r="D29" s="13">
        <f t="shared" si="0"/>
        <v>758</v>
      </c>
    </row>
    <row r="30" spans="1:4" ht="26.25">
      <c r="A30" s="6">
        <v>27</v>
      </c>
      <c r="B30" s="13">
        <v>404</v>
      </c>
      <c r="C30" s="13">
        <v>407</v>
      </c>
      <c r="D30" s="13">
        <f t="shared" si="0"/>
        <v>811</v>
      </c>
    </row>
    <row r="31" spans="1:4" ht="26.25">
      <c r="A31" s="6">
        <v>28</v>
      </c>
      <c r="B31" s="13">
        <v>376</v>
      </c>
      <c r="C31" s="13">
        <v>370</v>
      </c>
      <c r="D31" s="13">
        <f t="shared" si="0"/>
        <v>746</v>
      </c>
    </row>
    <row r="32" spans="1:4" ht="26.25">
      <c r="A32" s="6">
        <v>29</v>
      </c>
      <c r="B32" s="13">
        <v>379</v>
      </c>
      <c r="C32" s="13">
        <v>372</v>
      </c>
      <c r="D32" s="13">
        <f t="shared" si="0"/>
        <v>751</v>
      </c>
    </row>
    <row r="33" spans="1:4" ht="26.25">
      <c r="A33" s="6">
        <v>30</v>
      </c>
      <c r="B33" s="13">
        <v>377</v>
      </c>
      <c r="C33" s="13">
        <v>368</v>
      </c>
      <c r="D33" s="13">
        <f t="shared" si="0"/>
        <v>745</v>
      </c>
    </row>
    <row r="34" spans="1:4" ht="26.25">
      <c r="A34" s="6">
        <v>31</v>
      </c>
      <c r="B34" s="13">
        <v>400</v>
      </c>
      <c r="C34" s="13">
        <v>391</v>
      </c>
      <c r="D34" s="13">
        <f t="shared" si="0"/>
        <v>791</v>
      </c>
    </row>
    <row r="35" spans="1:4" ht="26.25">
      <c r="A35" s="6">
        <v>32</v>
      </c>
      <c r="B35" s="13">
        <v>409</v>
      </c>
      <c r="C35" s="13">
        <v>406</v>
      </c>
      <c r="D35" s="13">
        <f t="shared" si="0"/>
        <v>815</v>
      </c>
    </row>
    <row r="36" spans="1:4" ht="26.25">
      <c r="A36" s="6">
        <v>33</v>
      </c>
      <c r="B36" s="13">
        <v>370</v>
      </c>
      <c r="C36" s="14">
        <v>338</v>
      </c>
      <c r="D36" s="13">
        <f t="shared" si="0"/>
        <v>708</v>
      </c>
    </row>
    <row r="37" spans="1:4" ht="26.25">
      <c r="A37" s="7">
        <v>34</v>
      </c>
      <c r="B37" s="16">
        <v>420</v>
      </c>
      <c r="C37" s="16">
        <v>361</v>
      </c>
      <c r="D37" s="16">
        <f t="shared" si="0"/>
        <v>781</v>
      </c>
    </row>
    <row r="38" spans="1:4" ht="26.25">
      <c r="A38" s="3">
        <v>35</v>
      </c>
      <c r="B38" s="4">
        <v>395</v>
      </c>
      <c r="C38" s="4">
        <v>359</v>
      </c>
      <c r="D38" s="4">
        <f>SUM(B38:C38)</f>
        <v>754</v>
      </c>
    </row>
    <row r="39" spans="1:4" ht="26.25">
      <c r="A39" s="6">
        <v>36</v>
      </c>
      <c r="B39" s="13">
        <v>338</v>
      </c>
      <c r="C39" s="13">
        <v>369</v>
      </c>
      <c r="D39" s="13">
        <f aca="true" t="shared" si="1" ref="D39:D72">SUM(B39:C39)</f>
        <v>707</v>
      </c>
    </row>
    <row r="40" spans="1:4" ht="26.25">
      <c r="A40" s="6">
        <v>37</v>
      </c>
      <c r="B40" s="13">
        <v>328</v>
      </c>
      <c r="C40" s="13">
        <v>336</v>
      </c>
      <c r="D40" s="13">
        <f t="shared" si="1"/>
        <v>664</v>
      </c>
    </row>
    <row r="41" spans="1:4" ht="26.25">
      <c r="A41" s="6">
        <v>38</v>
      </c>
      <c r="B41" s="13">
        <v>353</v>
      </c>
      <c r="C41" s="13">
        <v>338</v>
      </c>
      <c r="D41" s="13">
        <f t="shared" si="1"/>
        <v>691</v>
      </c>
    </row>
    <row r="42" spans="1:4" ht="26.25">
      <c r="A42" s="6">
        <v>39</v>
      </c>
      <c r="B42" s="13">
        <v>313</v>
      </c>
      <c r="C42" s="13">
        <v>306</v>
      </c>
      <c r="D42" s="13">
        <f t="shared" si="1"/>
        <v>619</v>
      </c>
    </row>
    <row r="43" spans="1:4" ht="26.25">
      <c r="A43" s="6">
        <v>40</v>
      </c>
      <c r="B43" s="13">
        <v>331</v>
      </c>
      <c r="C43" s="13">
        <v>350</v>
      </c>
      <c r="D43" s="13">
        <f t="shared" si="1"/>
        <v>681</v>
      </c>
    </row>
    <row r="44" spans="1:4" ht="26.25">
      <c r="A44" s="6">
        <v>41</v>
      </c>
      <c r="B44" s="13">
        <v>276</v>
      </c>
      <c r="C44" s="13">
        <v>284</v>
      </c>
      <c r="D44" s="13">
        <f t="shared" si="1"/>
        <v>560</v>
      </c>
    </row>
    <row r="45" spans="1:4" ht="26.25">
      <c r="A45" s="6">
        <v>42</v>
      </c>
      <c r="B45" s="13">
        <v>273</v>
      </c>
      <c r="C45" s="13">
        <v>317</v>
      </c>
      <c r="D45" s="13">
        <f t="shared" si="1"/>
        <v>590</v>
      </c>
    </row>
    <row r="46" spans="1:4" ht="26.25">
      <c r="A46" s="6">
        <v>43</v>
      </c>
      <c r="B46" s="13">
        <v>255</v>
      </c>
      <c r="C46" s="13">
        <v>320</v>
      </c>
      <c r="D46" s="13">
        <f t="shared" si="1"/>
        <v>575</v>
      </c>
    </row>
    <row r="47" spans="1:4" ht="26.25">
      <c r="A47" s="6">
        <v>44</v>
      </c>
      <c r="B47" s="13">
        <v>358</v>
      </c>
      <c r="C47" s="13">
        <v>389</v>
      </c>
      <c r="D47" s="13">
        <f t="shared" si="1"/>
        <v>747</v>
      </c>
    </row>
    <row r="48" spans="1:4" ht="26.25">
      <c r="A48" s="6">
        <v>45</v>
      </c>
      <c r="B48" s="13">
        <v>275</v>
      </c>
      <c r="C48" s="13">
        <v>347</v>
      </c>
      <c r="D48" s="13">
        <f t="shared" si="1"/>
        <v>622</v>
      </c>
    </row>
    <row r="49" spans="1:4" ht="26.25">
      <c r="A49" s="6">
        <v>46</v>
      </c>
      <c r="B49" s="13">
        <v>272</v>
      </c>
      <c r="C49" s="13">
        <v>362</v>
      </c>
      <c r="D49" s="13">
        <f t="shared" si="1"/>
        <v>634</v>
      </c>
    </row>
    <row r="50" spans="1:4" ht="26.25">
      <c r="A50" s="6">
        <v>47</v>
      </c>
      <c r="B50" s="13">
        <v>333</v>
      </c>
      <c r="C50" s="13">
        <v>340</v>
      </c>
      <c r="D50" s="13">
        <f t="shared" si="1"/>
        <v>673</v>
      </c>
    </row>
    <row r="51" spans="1:4" ht="26.25">
      <c r="A51" s="6">
        <v>48</v>
      </c>
      <c r="B51" s="13">
        <v>322</v>
      </c>
      <c r="C51" s="13">
        <v>351</v>
      </c>
      <c r="D51" s="13">
        <f t="shared" si="1"/>
        <v>673</v>
      </c>
    </row>
    <row r="52" spans="1:4" ht="26.25">
      <c r="A52" s="6">
        <v>49</v>
      </c>
      <c r="B52" s="13">
        <v>219</v>
      </c>
      <c r="C52" s="13">
        <v>278</v>
      </c>
      <c r="D52" s="13">
        <f t="shared" si="1"/>
        <v>497</v>
      </c>
    </row>
    <row r="53" spans="1:4" ht="26.25">
      <c r="A53" s="6">
        <v>50</v>
      </c>
      <c r="B53" s="13">
        <v>288</v>
      </c>
      <c r="C53" s="13">
        <v>318</v>
      </c>
      <c r="D53" s="13">
        <f t="shared" si="1"/>
        <v>606</v>
      </c>
    </row>
    <row r="54" spans="1:4" ht="26.25">
      <c r="A54" s="6">
        <v>51</v>
      </c>
      <c r="B54" s="13">
        <v>294</v>
      </c>
      <c r="C54" s="13">
        <v>293</v>
      </c>
      <c r="D54" s="13">
        <f t="shared" si="1"/>
        <v>587</v>
      </c>
    </row>
    <row r="55" spans="1:4" ht="26.25">
      <c r="A55" s="6">
        <v>52</v>
      </c>
      <c r="B55" s="13">
        <v>306</v>
      </c>
      <c r="C55" s="13">
        <v>381</v>
      </c>
      <c r="D55" s="13">
        <f t="shared" si="1"/>
        <v>687</v>
      </c>
    </row>
    <row r="56" spans="1:4" ht="26.25">
      <c r="A56" s="6">
        <v>53</v>
      </c>
      <c r="B56" s="13">
        <v>291</v>
      </c>
      <c r="C56" s="13">
        <v>371</v>
      </c>
      <c r="D56" s="13">
        <f t="shared" si="1"/>
        <v>662</v>
      </c>
    </row>
    <row r="57" spans="1:4" ht="26.25">
      <c r="A57" s="6">
        <v>54</v>
      </c>
      <c r="B57" s="13">
        <v>300</v>
      </c>
      <c r="C57" s="13">
        <v>318</v>
      </c>
      <c r="D57" s="13">
        <f t="shared" si="1"/>
        <v>618</v>
      </c>
    </row>
    <row r="58" spans="1:4" ht="26.25">
      <c r="A58" s="6">
        <v>55</v>
      </c>
      <c r="B58" s="13">
        <v>225</v>
      </c>
      <c r="C58" s="13">
        <v>255</v>
      </c>
      <c r="D58" s="13">
        <f t="shared" si="1"/>
        <v>480</v>
      </c>
    </row>
    <row r="59" spans="1:4" ht="26.25">
      <c r="A59" s="6">
        <v>56</v>
      </c>
      <c r="B59" s="13">
        <v>233</v>
      </c>
      <c r="C59" s="13">
        <v>290</v>
      </c>
      <c r="D59" s="13">
        <f t="shared" si="1"/>
        <v>523</v>
      </c>
    </row>
    <row r="60" spans="1:4" ht="26.25">
      <c r="A60" s="6">
        <v>57</v>
      </c>
      <c r="B60" s="13">
        <v>188</v>
      </c>
      <c r="C60" s="13">
        <v>232</v>
      </c>
      <c r="D60" s="13">
        <f t="shared" si="1"/>
        <v>420</v>
      </c>
    </row>
    <row r="61" spans="1:4" ht="26.25">
      <c r="A61" s="6">
        <v>58</v>
      </c>
      <c r="B61" s="13">
        <v>203</v>
      </c>
      <c r="C61" s="13">
        <v>215</v>
      </c>
      <c r="D61" s="13">
        <f t="shared" si="1"/>
        <v>418</v>
      </c>
    </row>
    <row r="62" spans="1:4" ht="26.25">
      <c r="A62" s="6">
        <v>59</v>
      </c>
      <c r="B62" s="13">
        <v>161</v>
      </c>
      <c r="C62" s="13">
        <v>221</v>
      </c>
      <c r="D62" s="13">
        <f t="shared" si="1"/>
        <v>382</v>
      </c>
    </row>
    <row r="63" spans="1:4" ht="26.25">
      <c r="A63" s="6">
        <v>60</v>
      </c>
      <c r="B63" s="13">
        <v>132</v>
      </c>
      <c r="C63" s="13">
        <v>146</v>
      </c>
      <c r="D63" s="13">
        <f t="shared" si="1"/>
        <v>278</v>
      </c>
    </row>
    <row r="64" spans="1:4" ht="26.25">
      <c r="A64" s="6">
        <v>61</v>
      </c>
      <c r="B64" s="13">
        <v>151</v>
      </c>
      <c r="C64" s="13">
        <v>197</v>
      </c>
      <c r="D64" s="13">
        <f t="shared" si="1"/>
        <v>348</v>
      </c>
    </row>
    <row r="65" spans="1:4" ht="26.25">
      <c r="A65" s="6">
        <v>62</v>
      </c>
      <c r="B65" s="13">
        <v>162</v>
      </c>
      <c r="C65" s="13">
        <v>216</v>
      </c>
      <c r="D65" s="13">
        <f t="shared" si="1"/>
        <v>378</v>
      </c>
    </row>
    <row r="66" spans="1:4" ht="26.25">
      <c r="A66" s="6">
        <v>63</v>
      </c>
      <c r="B66" s="13">
        <v>168</v>
      </c>
      <c r="C66" s="13">
        <v>191</v>
      </c>
      <c r="D66" s="13">
        <f t="shared" si="1"/>
        <v>359</v>
      </c>
    </row>
    <row r="67" spans="1:4" ht="26.25">
      <c r="A67" s="6">
        <v>64</v>
      </c>
      <c r="B67" s="13">
        <v>172</v>
      </c>
      <c r="C67" s="13">
        <v>216</v>
      </c>
      <c r="D67" s="13">
        <f t="shared" si="1"/>
        <v>388</v>
      </c>
    </row>
    <row r="68" spans="1:4" ht="26.25">
      <c r="A68" s="6">
        <v>65</v>
      </c>
      <c r="B68" s="13">
        <v>157</v>
      </c>
      <c r="C68" s="13">
        <v>189</v>
      </c>
      <c r="D68" s="13">
        <f t="shared" si="1"/>
        <v>346</v>
      </c>
    </row>
    <row r="69" spans="1:4" ht="26.25">
      <c r="A69" s="6">
        <v>66</v>
      </c>
      <c r="B69" s="13">
        <v>131</v>
      </c>
      <c r="C69" s="13">
        <v>171</v>
      </c>
      <c r="D69" s="13">
        <f t="shared" si="1"/>
        <v>302</v>
      </c>
    </row>
    <row r="70" spans="1:4" ht="26.25">
      <c r="A70" s="6">
        <v>67</v>
      </c>
      <c r="B70" s="13">
        <v>128</v>
      </c>
      <c r="C70" s="13">
        <v>135</v>
      </c>
      <c r="D70" s="13">
        <f t="shared" si="1"/>
        <v>263</v>
      </c>
    </row>
    <row r="71" spans="1:4" ht="26.25">
      <c r="A71" s="6">
        <v>68</v>
      </c>
      <c r="B71" s="13">
        <v>113</v>
      </c>
      <c r="C71" s="13">
        <v>143</v>
      </c>
      <c r="D71" s="13">
        <f t="shared" si="1"/>
        <v>256</v>
      </c>
    </row>
    <row r="72" spans="1:4" ht="26.25">
      <c r="A72" s="6">
        <v>69</v>
      </c>
      <c r="B72" s="13">
        <v>131</v>
      </c>
      <c r="C72" s="13">
        <v>136</v>
      </c>
      <c r="D72" s="16">
        <f t="shared" si="1"/>
        <v>267</v>
      </c>
    </row>
    <row r="73" spans="1:4" ht="26.25">
      <c r="A73" s="3">
        <v>70</v>
      </c>
      <c r="B73" s="4">
        <v>80</v>
      </c>
      <c r="C73" s="4">
        <v>107</v>
      </c>
      <c r="D73" s="4">
        <f>SUM(B73:C73)</f>
        <v>187</v>
      </c>
    </row>
    <row r="74" spans="1:4" ht="26.25">
      <c r="A74" s="8">
        <v>71</v>
      </c>
      <c r="B74" s="15">
        <v>80</v>
      </c>
      <c r="C74" s="15">
        <v>110</v>
      </c>
      <c r="D74" s="15">
        <f>SUM(B74:C74)</f>
        <v>190</v>
      </c>
    </row>
    <row r="75" spans="1:4" ht="26.25">
      <c r="A75" s="6">
        <v>72</v>
      </c>
      <c r="B75" s="57">
        <v>81</v>
      </c>
      <c r="C75" s="57">
        <v>83</v>
      </c>
      <c r="D75" s="87">
        <f aca="true" t="shared" si="2" ref="D75:D105">SUM(B75:C75)</f>
        <v>164</v>
      </c>
    </row>
    <row r="76" spans="1:4" ht="26.25">
      <c r="A76" s="6">
        <v>73</v>
      </c>
      <c r="B76" s="13">
        <v>85</v>
      </c>
      <c r="C76" s="13">
        <v>71</v>
      </c>
      <c r="D76" s="15">
        <f t="shared" si="2"/>
        <v>156</v>
      </c>
    </row>
    <row r="77" spans="1:4" ht="26.25">
      <c r="A77" s="6">
        <v>74</v>
      </c>
      <c r="B77" s="13">
        <v>62</v>
      </c>
      <c r="C77" s="13">
        <v>93</v>
      </c>
      <c r="D77" s="15">
        <f t="shared" si="2"/>
        <v>155</v>
      </c>
    </row>
    <row r="78" spans="1:4" ht="26.25">
      <c r="A78" s="6">
        <v>75</v>
      </c>
      <c r="B78" s="13">
        <v>83</v>
      </c>
      <c r="C78" s="13">
        <v>96</v>
      </c>
      <c r="D78" s="15">
        <f t="shared" si="2"/>
        <v>179</v>
      </c>
    </row>
    <row r="79" spans="1:4" ht="26.25">
      <c r="A79" s="6">
        <v>76</v>
      </c>
      <c r="B79" s="13">
        <v>66</v>
      </c>
      <c r="C79" s="13">
        <v>94</v>
      </c>
      <c r="D79" s="15">
        <f t="shared" si="2"/>
        <v>160</v>
      </c>
    </row>
    <row r="80" spans="1:4" ht="26.25">
      <c r="A80" s="6">
        <v>77</v>
      </c>
      <c r="B80" s="13">
        <v>47</v>
      </c>
      <c r="C80" s="13">
        <v>75</v>
      </c>
      <c r="D80" s="15">
        <f t="shared" si="2"/>
        <v>122</v>
      </c>
    </row>
    <row r="81" spans="1:4" ht="26.25">
      <c r="A81" s="6">
        <v>78</v>
      </c>
      <c r="B81" s="13">
        <v>65</v>
      </c>
      <c r="C81" s="13">
        <v>77</v>
      </c>
      <c r="D81" s="15">
        <f t="shared" si="2"/>
        <v>142</v>
      </c>
    </row>
    <row r="82" spans="1:4" ht="26.25">
      <c r="A82" s="6">
        <v>79</v>
      </c>
      <c r="B82" s="13">
        <v>61</v>
      </c>
      <c r="C82" s="13">
        <v>94</v>
      </c>
      <c r="D82" s="15">
        <f t="shared" si="2"/>
        <v>155</v>
      </c>
    </row>
    <row r="83" spans="1:4" ht="26.25">
      <c r="A83" s="6">
        <v>80</v>
      </c>
      <c r="B83" s="13">
        <v>36</v>
      </c>
      <c r="C83" s="13">
        <v>61</v>
      </c>
      <c r="D83" s="15">
        <f t="shared" si="2"/>
        <v>97</v>
      </c>
    </row>
    <row r="84" spans="1:4" ht="26.25">
      <c r="A84" s="6">
        <v>81</v>
      </c>
      <c r="B84" s="13">
        <v>58</v>
      </c>
      <c r="C84" s="13">
        <v>117</v>
      </c>
      <c r="D84" s="15">
        <f t="shared" si="2"/>
        <v>175</v>
      </c>
    </row>
    <row r="85" spans="1:4" ht="26.25">
      <c r="A85" s="6">
        <v>82</v>
      </c>
      <c r="B85" s="13">
        <v>43</v>
      </c>
      <c r="C85" s="13">
        <v>53</v>
      </c>
      <c r="D85" s="15">
        <f t="shared" si="2"/>
        <v>96</v>
      </c>
    </row>
    <row r="86" spans="1:4" ht="26.25">
      <c r="A86" s="6">
        <v>83</v>
      </c>
      <c r="B86" s="13">
        <v>47</v>
      </c>
      <c r="C86" s="13">
        <v>27</v>
      </c>
      <c r="D86" s="15">
        <f t="shared" si="2"/>
        <v>74</v>
      </c>
    </row>
    <row r="87" spans="1:4" ht="26.25">
      <c r="A87" s="6">
        <v>84</v>
      </c>
      <c r="B87" s="13">
        <v>33</v>
      </c>
      <c r="C87" s="13">
        <v>35</v>
      </c>
      <c r="D87" s="15">
        <f t="shared" si="2"/>
        <v>68</v>
      </c>
    </row>
    <row r="88" spans="1:4" ht="26.25">
      <c r="A88" s="6">
        <v>85</v>
      </c>
      <c r="B88" s="13">
        <v>36</v>
      </c>
      <c r="C88" s="13">
        <v>42</v>
      </c>
      <c r="D88" s="15">
        <f t="shared" si="2"/>
        <v>78</v>
      </c>
    </row>
    <row r="89" spans="1:4" ht="26.25">
      <c r="A89" s="6">
        <v>86</v>
      </c>
      <c r="B89" s="13">
        <v>36</v>
      </c>
      <c r="C89" s="13">
        <v>75</v>
      </c>
      <c r="D89" s="15">
        <f t="shared" si="2"/>
        <v>111</v>
      </c>
    </row>
    <row r="90" spans="1:4" ht="26.25">
      <c r="A90" s="6">
        <v>87</v>
      </c>
      <c r="B90" s="13">
        <v>27</v>
      </c>
      <c r="C90" s="13">
        <v>23</v>
      </c>
      <c r="D90" s="15">
        <f t="shared" si="2"/>
        <v>50</v>
      </c>
    </row>
    <row r="91" spans="1:4" ht="26.25">
      <c r="A91" s="6">
        <v>88</v>
      </c>
      <c r="B91" s="13">
        <v>29</v>
      </c>
      <c r="C91" s="13">
        <v>28</v>
      </c>
      <c r="D91" s="15">
        <f t="shared" si="2"/>
        <v>57</v>
      </c>
    </row>
    <row r="92" spans="1:4" ht="26.25">
      <c r="A92" s="6">
        <v>89</v>
      </c>
      <c r="B92" s="13">
        <v>21</v>
      </c>
      <c r="C92" s="13">
        <v>25</v>
      </c>
      <c r="D92" s="15">
        <f t="shared" si="2"/>
        <v>46</v>
      </c>
    </row>
    <row r="93" spans="1:4" ht="26.25">
      <c r="A93" s="6">
        <v>90</v>
      </c>
      <c r="B93" s="13">
        <v>9</v>
      </c>
      <c r="C93" s="13">
        <v>28</v>
      </c>
      <c r="D93" s="15">
        <f t="shared" si="2"/>
        <v>37</v>
      </c>
    </row>
    <row r="94" spans="1:4" ht="26.25">
      <c r="A94" s="6">
        <v>91</v>
      </c>
      <c r="B94" s="13">
        <v>26</v>
      </c>
      <c r="C94" s="13">
        <v>41</v>
      </c>
      <c r="D94" s="15">
        <f t="shared" si="2"/>
        <v>67</v>
      </c>
    </row>
    <row r="95" spans="1:4" ht="26.25">
      <c r="A95" s="6">
        <v>92</v>
      </c>
      <c r="B95" s="13">
        <v>8</v>
      </c>
      <c r="C95" s="13">
        <v>5</v>
      </c>
      <c r="D95" s="15">
        <f t="shared" si="2"/>
        <v>13</v>
      </c>
    </row>
    <row r="96" spans="1:4" ht="26.25">
      <c r="A96" s="6">
        <v>93</v>
      </c>
      <c r="B96" s="13">
        <v>13</v>
      </c>
      <c r="C96" s="13">
        <v>16</v>
      </c>
      <c r="D96" s="15">
        <f t="shared" si="2"/>
        <v>29</v>
      </c>
    </row>
    <row r="97" spans="1:4" ht="26.25">
      <c r="A97" s="6">
        <v>94</v>
      </c>
      <c r="B97" s="13">
        <v>10</v>
      </c>
      <c r="C97" s="13">
        <v>6</v>
      </c>
      <c r="D97" s="15">
        <f t="shared" si="2"/>
        <v>16</v>
      </c>
    </row>
    <row r="98" spans="1:4" ht="26.25">
      <c r="A98" s="6">
        <v>95</v>
      </c>
      <c r="B98" s="13">
        <v>10</v>
      </c>
      <c r="C98" s="13">
        <v>10</v>
      </c>
      <c r="D98" s="15">
        <f t="shared" si="2"/>
        <v>20</v>
      </c>
    </row>
    <row r="99" spans="1:4" ht="26.25">
      <c r="A99" s="6">
        <v>96</v>
      </c>
      <c r="B99" s="13">
        <v>18</v>
      </c>
      <c r="C99" s="13">
        <v>22</v>
      </c>
      <c r="D99" s="15">
        <f t="shared" si="2"/>
        <v>40</v>
      </c>
    </row>
    <row r="100" spans="1:4" ht="26.25">
      <c r="A100" s="6">
        <v>97</v>
      </c>
      <c r="B100" s="13">
        <v>11</v>
      </c>
      <c r="C100" s="13">
        <v>2</v>
      </c>
      <c r="D100" s="15">
        <f t="shared" si="2"/>
        <v>13</v>
      </c>
    </row>
    <row r="101" spans="1:4" ht="26.25">
      <c r="A101" s="6">
        <v>98</v>
      </c>
      <c r="B101" s="6">
        <v>2</v>
      </c>
      <c r="C101" s="6">
        <v>4</v>
      </c>
      <c r="D101" s="15">
        <f t="shared" si="2"/>
        <v>6</v>
      </c>
    </row>
    <row r="102" spans="1:4" ht="26.25">
      <c r="A102" s="6">
        <v>99</v>
      </c>
      <c r="B102" s="6">
        <v>2</v>
      </c>
      <c r="C102" s="6">
        <v>4</v>
      </c>
      <c r="D102" s="15">
        <f t="shared" si="2"/>
        <v>6</v>
      </c>
    </row>
    <row r="103" spans="1:4" ht="26.25">
      <c r="A103" s="6">
        <v>100</v>
      </c>
      <c r="B103" s="6">
        <v>4</v>
      </c>
      <c r="C103" s="6">
        <v>1</v>
      </c>
      <c r="D103" s="15">
        <f t="shared" si="2"/>
        <v>5</v>
      </c>
    </row>
    <row r="104" spans="1:4" ht="26.25">
      <c r="A104" s="6" t="s">
        <v>5</v>
      </c>
      <c r="B104" s="6">
        <v>9</v>
      </c>
      <c r="C104" s="6">
        <v>11</v>
      </c>
      <c r="D104" s="15">
        <f t="shared" si="2"/>
        <v>20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23718</v>
      </c>
      <c r="C106" s="9">
        <f>SUM(C3:C105)</f>
        <v>24460</v>
      </c>
      <c r="D106" s="9">
        <f>SUM(D3:D105)</f>
        <v>48178</v>
      </c>
    </row>
  </sheetData>
  <sheetProtection/>
  <printOptions/>
  <pageMargins left="0.75" right="0.75" top="0.51" bottom="0.41" header="0.29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1.5">
      <c r="A1" s="56" t="s">
        <v>24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47</v>
      </c>
      <c r="C3" s="4">
        <v>40</v>
      </c>
      <c r="D3" s="4">
        <f>SUM(B3:C3)</f>
        <v>87</v>
      </c>
    </row>
    <row r="4" spans="1:4" ht="26.25">
      <c r="A4" s="6">
        <v>1</v>
      </c>
      <c r="B4" s="13">
        <v>49</v>
      </c>
      <c r="C4" s="13">
        <v>51</v>
      </c>
      <c r="D4" s="13">
        <f aca="true" t="shared" si="0" ref="D4:D37">SUM(B4:C4)</f>
        <v>100</v>
      </c>
    </row>
    <row r="5" spans="1:4" ht="26.25">
      <c r="A5" s="6">
        <v>2</v>
      </c>
      <c r="B5" s="13">
        <v>55</v>
      </c>
      <c r="C5" s="13">
        <v>50</v>
      </c>
      <c r="D5" s="13">
        <f t="shared" si="0"/>
        <v>105</v>
      </c>
    </row>
    <row r="6" spans="1:4" ht="26.25">
      <c r="A6" s="6">
        <v>3</v>
      </c>
      <c r="B6" s="13">
        <v>45</v>
      </c>
      <c r="C6" s="13">
        <v>49</v>
      </c>
      <c r="D6" s="13">
        <f t="shared" si="0"/>
        <v>94</v>
      </c>
    </row>
    <row r="7" spans="1:4" ht="26.25">
      <c r="A7" s="6">
        <v>4</v>
      </c>
      <c r="B7" s="13">
        <v>47</v>
      </c>
      <c r="C7" s="13">
        <v>49</v>
      </c>
      <c r="D7" s="13">
        <f t="shared" si="0"/>
        <v>96</v>
      </c>
    </row>
    <row r="8" spans="1:4" ht="26.25">
      <c r="A8" s="6">
        <v>5</v>
      </c>
      <c r="B8" s="13">
        <v>56</v>
      </c>
      <c r="C8" s="13">
        <v>63</v>
      </c>
      <c r="D8" s="13">
        <f t="shared" si="0"/>
        <v>119</v>
      </c>
    </row>
    <row r="9" spans="1:4" ht="26.25">
      <c r="A9" s="6">
        <v>6</v>
      </c>
      <c r="B9" s="13">
        <v>59</v>
      </c>
      <c r="C9" s="13">
        <v>45</v>
      </c>
      <c r="D9" s="13">
        <f t="shared" si="0"/>
        <v>104</v>
      </c>
    </row>
    <row r="10" spans="1:4" ht="26.25">
      <c r="A10" s="6">
        <v>7</v>
      </c>
      <c r="B10" s="13">
        <v>61</v>
      </c>
      <c r="C10" s="13">
        <v>51</v>
      </c>
      <c r="D10" s="13">
        <f t="shared" si="0"/>
        <v>112</v>
      </c>
    </row>
    <row r="11" spans="1:4" ht="26.25">
      <c r="A11" s="6">
        <v>8</v>
      </c>
      <c r="B11" s="13">
        <v>58</v>
      </c>
      <c r="C11" s="13">
        <v>46</v>
      </c>
      <c r="D11" s="13">
        <f t="shared" si="0"/>
        <v>104</v>
      </c>
    </row>
    <row r="12" spans="1:4" ht="26.25">
      <c r="A12" s="6">
        <v>9</v>
      </c>
      <c r="B12" s="13">
        <v>66</v>
      </c>
      <c r="C12" s="13">
        <v>64</v>
      </c>
      <c r="D12" s="13">
        <f t="shared" si="0"/>
        <v>130</v>
      </c>
    </row>
    <row r="13" spans="1:4" ht="26.25">
      <c r="A13" s="6">
        <v>10</v>
      </c>
      <c r="B13" s="13">
        <v>58</v>
      </c>
      <c r="C13" s="13">
        <v>40</v>
      </c>
      <c r="D13" s="13">
        <f t="shared" si="0"/>
        <v>98</v>
      </c>
    </row>
    <row r="14" spans="1:4" ht="26.25">
      <c r="A14" s="6">
        <v>11</v>
      </c>
      <c r="B14" s="13">
        <v>70</v>
      </c>
      <c r="C14" s="13">
        <v>43</v>
      </c>
      <c r="D14" s="13">
        <f t="shared" si="0"/>
        <v>113</v>
      </c>
    </row>
    <row r="15" spans="1:4" ht="26.25">
      <c r="A15" s="6">
        <v>12</v>
      </c>
      <c r="B15" s="13">
        <v>46</v>
      </c>
      <c r="C15" s="13">
        <v>39</v>
      </c>
      <c r="D15" s="13">
        <f t="shared" si="0"/>
        <v>85</v>
      </c>
    </row>
    <row r="16" spans="1:4" ht="26.25">
      <c r="A16" s="6">
        <v>13</v>
      </c>
      <c r="B16" s="13">
        <v>56</v>
      </c>
      <c r="C16" s="13">
        <v>48</v>
      </c>
      <c r="D16" s="13">
        <f t="shared" si="0"/>
        <v>104</v>
      </c>
    </row>
    <row r="17" spans="1:4" ht="26.25">
      <c r="A17" s="6">
        <v>14</v>
      </c>
      <c r="B17" s="13">
        <v>48</v>
      </c>
      <c r="C17" s="13">
        <v>53</v>
      </c>
      <c r="D17" s="13">
        <f t="shared" si="0"/>
        <v>101</v>
      </c>
    </row>
    <row r="18" spans="1:4" ht="26.25">
      <c r="A18" s="6">
        <v>15</v>
      </c>
      <c r="B18" s="13">
        <v>43</v>
      </c>
      <c r="C18" s="13">
        <v>54</v>
      </c>
      <c r="D18" s="13">
        <f t="shared" si="0"/>
        <v>97</v>
      </c>
    </row>
    <row r="19" spans="1:4" ht="26.25">
      <c r="A19" s="6">
        <v>16</v>
      </c>
      <c r="B19" s="13">
        <v>50</v>
      </c>
      <c r="C19" s="13">
        <v>44</v>
      </c>
      <c r="D19" s="13">
        <f t="shared" si="0"/>
        <v>94</v>
      </c>
    </row>
    <row r="20" spans="1:4" ht="26.25">
      <c r="A20" s="6">
        <v>17</v>
      </c>
      <c r="B20" s="13">
        <v>79</v>
      </c>
      <c r="C20" s="13">
        <v>62</v>
      </c>
      <c r="D20" s="13">
        <f t="shared" si="0"/>
        <v>141</v>
      </c>
    </row>
    <row r="21" spans="1:4" ht="26.25">
      <c r="A21" s="6">
        <v>18</v>
      </c>
      <c r="B21" s="13">
        <v>47</v>
      </c>
      <c r="C21" s="13">
        <v>50</v>
      </c>
      <c r="D21" s="13">
        <f t="shared" si="0"/>
        <v>97</v>
      </c>
    </row>
    <row r="22" spans="1:4" ht="26.25">
      <c r="A22" s="6">
        <v>19</v>
      </c>
      <c r="B22" s="13">
        <v>53</v>
      </c>
      <c r="C22" s="13">
        <v>58</v>
      </c>
      <c r="D22" s="13">
        <f t="shared" si="0"/>
        <v>111</v>
      </c>
    </row>
    <row r="23" spans="1:4" ht="26.25">
      <c r="A23" s="6">
        <v>20</v>
      </c>
      <c r="B23" s="13">
        <v>54</v>
      </c>
      <c r="C23" s="13">
        <v>60</v>
      </c>
      <c r="D23" s="13">
        <f t="shared" si="0"/>
        <v>114</v>
      </c>
    </row>
    <row r="24" spans="1:4" ht="26.25">
      <c r="A24" s="6">
        <v>21</v>
      </c>
      <c r="B24" s="13">
        <v>34</v>
      </c>
      <c r="C24" s="13">
        <v>48</v>
      </c>
      <c r="D24" s="13">
        <f t="shared" si="0"/>
        <v>82</v>
      </c>
    </row>
    <row r="25" spans="1:4" ht="26.25">
      <c r="A25" s="6">
        <v>22</v>
      </c>
      <c r="B25" s="13">
        <v>40</v>
      </c>
      <c r="C25" s="13">
        <v>45</v>
      </c>
      <c r="D25" s="13">
        <f>SUM(B25:C25)</f>
        <v>85</v>
      </c>
    </row>
    <row r="26" spans="1:4" ht="26.25">
      <c r="A26" s="6">
        <v>23</v>
      </c>
      <c r="B26" s="13">
        <v>57</v>
      </c>
      <c r="C26" s="13">
        <v>43</v>
      </c>
      <c r="D26" s="13">
        <f t="shared" si="0"/>
        <v>100</v>
      </c>
    </row>
    <row r="27" spans="1:4" ht="26.25">
      <c r="A27" s="6">
        <v>24</v>
      </c>
      <c r="B27" s="13">
        <v>52</v>
      </c>
      <c r="C27" s="13">
        <v>37</v>
      </c>
      <c r="D27" s="13">
        <f t="shared" si="0"/>
        <v>89</v>
      </c>
    </row>
    <row r="28" spans="1:4" ht="26.25">
      <c r="A28" s="6">
        <v>25</v>
      </c>
      <c r="B28" s="13">
        <v>48</v>
      </c>
      <c r="C28" s="13">
        <v>59</v>
      </c>
      <c r="D28" s="13">
        <f>SUM(B28:C28)</f>
        <v>107</v>
      </c>
    </row>
    <row r="29" spans="1:4" ht="26.25">
      <c r="A29" s="6">
        <v>26</v>
      </c>
      <c r="B29" s="13">
        <v>55</v>
      </c>
      <c r="C29" s="13">
        <v>33</v>
      </c>
      <c r="D29" s="13">
        <f t="shared" si="0"/>
        <v>88</v>
      </c>
    </row>
    <row r="30" spans="1:4" ht="26.25">
      <c r="A30" s="6">
        <v>27</v>
      </c>
      <c r="B30" s="13">
        <v>45</v>
      </c>
      <c r="C30" s="13">
        <v>59</v>
      </c>
      <c r="D30" s="13">
        <f t="shared" si="0"/>
        <v>104</v>
      </c>
    </row>
    <row r="31" spans="1:4" ht="26.25">
      <c r="A31" s="6">
        <v>28</v>
      </c>
      <c r="B31" s="13">
        <v>58</v>
      </c>
      <c r="C31" s="13">
        <v>40</v>
      </c>
      <c r="D31" s="13">
        <f t="shared" si="0"/>
        <v>98</v>
      </c>
    </row>
    <row r="32" spans="1:4" ht="26.25">
      <c r="A32" s="6">
        <v>29</v>
      </c>
      <c r="B32" s="13">
        <v>55</v>
      </c>
      <c r="C32" s="13">
        <v>54</v>
      </c>
      <c r="D32" s="13">
        <f t="shared" si="0"/>
        <v>109</v>
      </c>
    </row>
    <row r="33" spans="1:4" ht="26.25">
      <c r="A33" s="6">
        <v>30</v>
      </c>
      <c r="B33" s="13">
        <v>71</v>
      </c>
      <c r="C33" s="13">
        <v>57</v>
      </c>
      <c r="D33" s="13">
        <f t="shared" si="0"/>
        <v>128</v>
      </c>
    </row>
    <row r="34" spans="1:4" ht="26.25">
      <c r="A34" s="6">
        <v>31</v>
      </c>
      <c r="B34" s="13">
        <v>67</v>
      </c>
      <c r="C34" s="13">
        <v>50</v>
      </c>
      <c r="D34" s="13">
        <f t="shared" si="0"/>
        <v>117</v>
      </c>
    </row>
    <row r="35" spans="1:4" ht="26.25">
      <c r="A35" s="6">
        <v>32</v>
      </c>
      <c r="B35" s="13">
        <v>52</v>
      </c>
      <c r="C35" s="13">
        <v>57</v>
      </c>
      <c r="D35" s="13">
        <f t="shared" si="0"/>
        <v>109</v>
      </c>
    </row>
    <row r="36" spans="1:4" ht="26.25">
      <c r="A36" s="6">
        <v>33</v>
      </c>
      <c r="B36" s="13">
        <v>62</v>
      </c>
      <c r="C36" s="14">
        <v>55</v>
      </c>
      <c r="D36" s="13">
        <f t="shared" si="0"/>
        <v>117</v>
      </c>
    </row>
    <row r="37" spans="1:4" ht="26.25">
      <c r="A37" s="7">
        <v>34</v>
      </c>
      <c r="B37" s="16">
        <v>60</v>
      </c>
      <c r="C37" s="16">
        <v>49</v>
      </c>
      <c r="D37" s="16">
        <f t="shared" si="0"/>
        <v>109</v>
      </c>
    </row>
    <row r="38" spans="1:4" ht="26.25">
      <c r="A38" s="3">
        <v>35</v>
      </c>
      <c r="B38" s="4">
        <v>67</v>
      </c>
      <c r="C38" s="4">
        <v>58</v>
      </c>
      <c r="D38" s="4">
        <f>SUM(B38:C38)</f>
        <v>125</v>
      </c>
    </row>
    <row r="39" spans="1:4" ht="26.25">
      <c r="A39" s="6">
        <v>36</v>
      </c>
      <c r="B39" s="13">
        <v>57</v>
      </c>
      <c r="C39" s="13">
        <v>50</v>
      </c>
      <c r="D39" s="13">
        <f aca="true" t="shared" si="1" ref="D39:D72">SUM(B39:C39)</f>
        <v>107</v>
      </c>
    </row>
    <row r="40" spans="1:4" ht="26.25">
      <c r="A40" s="6">
        <v>37</v>
      </c>
      <c r="B40" s="13">
        <v>61</v>
      </c>
      <c r="C40" s="13">
        <v>61</v>
      </c>
      <c r="D40" s="13">
        <f t="shared" si="1"/>
        <v>122</v>
      </c>
    </row>
    <row r="41" spans="1:4" ht="26.25">
      <c r="A41" s="6">
        <v>38</v>
      </c>
      <c r="B41" s="13">
        <v>62</v>
      </c>
      <c r="C41" s="13">
        <v>61</v>
      </c>
      <c r="D41" s="13">
        <f t="shared" si="1"/>
        <v>123</v>
      </c>
    </row>
    <row r="42" spans="1:4" ht="26.25">
      <c r="A42" s="6">
        <v>39</v>
      </c>
      <c r="B42" s="13">
        <v>44</v>
      </c>
      <c r="C42" s="13">
        <v>56</v>
      </c>
      <c r="D42" s="13">
        <f t="shared" si="1"/>
        <v>100</v>
      </c>
    </row>
    <row r="43" spans="1:4" ht="26.25">
      <c r="A43" s="6">
        <v>40</v>
      </c>
      <c r="B43" s="13">
        <v>50</v>
      </c>
      <c r="C43" s="13">
        <v>57</v>
      </c>
      <c r="D43" s="13">
        <f t="shared" si="1"/>
        <v>107</v>
      </c>
    </row>
    <row r="44" spans="1:4" ht="26.25">
      <c r="A44" s="6">
        <v>41</v>
      </c>
      <c r="B44" s="13">
        <v>51</v>
      </c>
      <c r="C44" s="13">
        <v>42</v>
      </c>
      <c r="D44" s="13">
        <f t="shared" si="1"/>
        <v>93</v>
      </c>
    </row>
    <row r="45" spans="1:4" ht="26.25">
      <c r="A45" s="6">
        <v>42</v>
      </c>
      <c r="B45" s="13">
        <v>58</v>
      </c>
      <c r="C45" s="13">
        <v>58</v>
      </c>
      <c r="D45" s="13">
        <f t="shared" si="1"/>
        <v>116</v>
      </c>
    </row>
    <row r="46" spans="1:4" ht="26.25">
      <c r="A46" s="6">
        <v>43</v>
      </c>
      <c r="B46" s="13">
        <v>46</v>
      </c>
      <c r="C46" s="13">
        <v>53</v>
      </c>
      <c r="D46" s="13">
        <f t="shared" si="1"/>
        <v>99</v>
      </c>
    </row>
    <row r="47" spans="1:4" ht="26.25">
      <c r="A47" s="6">
        <v>44</v>
      </c>
      <c r="B47" s="13">
        <v>66</v>
      </c>
      <c r="C47" s="13">
        <v>63</v>
      </c>
      <c r="D47" s="13">
        <f t="shared" si="1"/>
        <v>129</v>
      </c>
    </row>
    <row r="48" spans="1:4" ht="26.25">
      <c r="A48" s="6">
        <v>45</v>
      </c>
      <c r="B48" s="13">
        <v>60</v>
      </c>
      <c r="C48" s="13">
        <v>65</v>
      </c>
      <c r="D48" s="13">
        <f t="shared" si="1"/>
        <v>125</v>
      </c>
    </row>
    <row r="49" spans="1:4" ht="26.25">
      <c r="A49" s="6">
        <v>46</v>
      </c>
      <c r="B49" s="13">
        <v>54</v>
      </c>
      <c r="C49" s="13">
        <v>54</v>
      </c>
      <c r="D49" s="13">
        <f t="shared" si="1"/>
        <v>108</v>
      </c>
    </row>
    <row r="50" spans="1:4" ht="26.25">
      <c r="A50" s="6">
        <v>47</v>
      </c>
      <c r="B50" s="13">
        <v>45</v>
      </c>
      <c r="C50" s="13">
        <v>65</v>
      </c>
      <c r="D50" s="13">
        <f t="shared" si="1"/>
        <v>110</v>
      </c>
    </row>
    <row r="51" spans="1:4" ht="26.25">
      <c r="A51" s="6">
        <v>48</v>
      </c>
      <c r="B51" s="13">
        <v>57</v>
      </c>
      <c r="C51" s="13">
        <v>63</v>
      </c>
      <c r="D51" s="13">
        <f t="shared" si="1"/>
        <v>120</v>
      </c>
    </row>
    <row r="52" spans="1:4" ht="26.25">
      <c r="A52" s="6">
        <v>49</v>
      </c>
      <c r="B52" s="13">
        <v>44</v>
      </c>
      <c r="C52" s="13">
        <v>50</v>
      </c>
      <c r="D52" s="13">
        <f t="shared" si="1"/>
        <v>94</v>
      </c>
    </row>
    <row r="53" spans="1:4" ht="26.25">
      <c r="A53" s="6">
        <v>50</v>
      </c>
      <c r="B53" s="13">
        <v>46</v>
      </c>
      <c r="C53" s="13">
        <v>48</v>
      </c>
      <c r="D53" s="13">
        <f t="shared" si="1"/>
        <v>94</v>
      </c>
    </row>
    <row r="54" spans="1:4" ht="26.25">
      <c r="A54" s="6">
        <v>51</v>
      </c>
      <c r="B54" s="13">
        <v>79</v>
      </c>
      <c r="C54" s="13">
        <v>63</v>
      </c>
      <c r="D54" s="13">
        <f t="shared" si="1"/>
        <v>142</v>
      </c>
    </row>
    <row r="55" spans="1:4" ht="26.25">
      <c r="A55" s="6">
        <v>52</v>
      </c>
      <c r="B55" s="13">
        <v>56</v>
      </c>
      <c r="C55" s="13">
        <v>50</v>
      </c>
      <c r="D55" s="13">
        <f t="shared" si="1"/>
        <v>106</v>
      </c>
    </row>
    <row r="56" spans="1:4" ht="26.25">
      <c r="A56" s="6">
        <v>53</v>
      </c>
      <c r="B56" s="13">
        <v>51</v>
      </c>
      <c r="C56" s="13">
        <v>96</v>
      </c>
      <c r="D56" s="13">
        <f t="shared" si="1"/>
        <v>147</v>
      </c>
    </row>
    <row r="57" spans="1:4" ht="26.25">
      <c r="A57" s="6">
        <v>54</v>
      </c>
      <c r="B57" s="13">
        <v>53</v>
      </c>
      <c r="C57" s="13">
        <v>76</v>
      </c>
      <c r="D57" s="13">
        <f t="shared" si="1"/>
        <v>129</v>
      </c>
    </row>
    <row r="58" spans="1:4" ht="26.25">
      <c r="A58" s="6">
        <v>55</v>
      </c>
      <c r="B58" s="13">
        <v>51</v>
      </c>
      <c r="C58" s="13">
        <v>43</v>
      </c>
      <c r="D58" s="13">
        <f t="shared" si="1"/>
        <v>94</v>
      </c>
    </row>
    <row r="59" spans="1:4" ht="26.25">
      <c r="A59" s="6">
        <v>56</v>
      </c>
      <c r="B59" s="13">
        <v>48</v>
      </c>
      <c r="C59" s="13">
        <v>58</v>
      </c>
      <c r="D59" s="13">
        <f t="shared" si="1"/>
        <v>106</v>
      </c>
    </row>
    <row r="60" spans="1:4" ht="26.25">
      <c r="A60" s="6">
        <v>57</v>
      </c>
      <c r="B60" s="13">
        <v>59</v>
      </c>
      <c r="C60" s="13">
        <v>48</v>
      </c>
      <c r="D60" s="13">
        <f t="shared" si="1"/>
        <v>107</v>
      </c>
    </row>
    <row r="61" spans="1:4" ht="26.25">
      <c r="A61" s="6">
        <v>58</v>
      </c>
      <c r="B61" s="13">
        <v>62</v>
      </c>
      <c r="C61" s="13">
        <v>54</v>
      </c>
      <c r="D61" s="13">
        <f t="shared" si="1"/>
        <v>116</v>
      </c>
    </row>
    <row r="62" spans="1:4" ht="26.25">
      <c r="A62" s="6">
        <v>59</v>
      </c>
      <c r="B62" s="13">
        <v>38</v>
      </c>
      <c r="C62" s="13">
        <v>62</v>
      </c>
      <c r="D62" s="13">
        <f t="shared" si="1"/>
        <v>100</v>
      </c>
    </row>
    <row r="63" spans="1:4" ht="26.25">
      <c r="A63" s="6">
        <v>60</v>
      </c>
      <c r="B63" s="13">
        <v>39</v>
      </c>
      <c r="C63" s="13">
        <v>35</v>
      </c>
      <c r="D63" s="13">
        <f t="shared" si="1"/>
        <v>74</v>
      </c>
    </row>
    <row r="64" spans="1:4" ht="26.25">
      <c r="A64" s="6">
        <v>61</v>
      </c>
      <c r="B64" s="13">
        <v>47</v>
      </c>
      <c r="C64" s="13">
        <v>47</v>
      </c>
      <c r="D64" s="13">
        <f t="shared" si="1"/>
        <v>94</v>
      </c>
    </row>
    <row r="65" spans="1:4" ht="26.25">
      <c r="A65" s="6">
        <v>62</v>
      </c>
      <c r="B65" s="13">
        <v>40</v>
      </c>
      <c r="C65" s="13">
        <v>53</v>
      </c>
      <c r="D65" s="13">
        <f t="shared" si="1"/>
        <v>93</v>
      </c>
    </row>
    <row r="66" spans="1:4" ht="26.25">
      <c r="A66" s="6">
        <v>63</v>
      </c>
      <c r="B66" s="13">
        <v>50</v>
      </c>
      <c r="C66" s="13">
        <v>50</v>
      </c>
      <c r="D66" s="13">
        <f t="shared" si="1"/>
        <v>100</v>
      </c>
    </row>
    <row r="67" spans="1:4" ht="26.25">
      <c r="A67" s="6">
        <v>64</v>
      </c>
      <c r="B67" s="13">
        <v>51</v>
      </c>
      <c r="C67" s="13">
        <v>58</v>
      </c>
      <c r="D67" s="13">
        <f t="shared" si="1"/>
        <v>109</v>
      </c>
    </row>
    <row r="68" spans="1:4" ht="26.25">
      <c r="A68" s="6">
        <v>65</v>
      </c>
      <c r="B68" s="13">
        <v>48</v>
      </c>
      <c r="C68" s="13">
        <v>52</v>
      </c>
      <c r="D68" s="13">
        <f t="shared" si="1"/>
        <v>100</v>
      </c>
    </row>
    <row r="69" spans="1:4" ht="26.25">
      <c r="A69" s="6">
        <v>66</v>
      </c>
      <c r="B69" s="13">
        <v>44</v>
      </c>
      <c r="C69" s="13">
        <v>41</v>
      </c>
      <c r="D69" s="13">
        <f t="shared" si="1"/>
        <v>85</v>
      </c>
    </row>
    <row r="70" spans="1:4" ht="26.25">
      <c r="A70" s="6">
        <v>67</v>
      </c>
      <c r="B70" s="13">
        <v>32</v>
      </c>
      <c r="C70" s="13">
        <v>49</v>
      </c>
      <c r="D70" s="13">
        <f t="shared" si="1"/>
        <v>81</v>
      </c>
    </row>
    <row r="71" spans="1:4" ht="26.25">
      <c r="A71" s="6">
        <v>68</v>
      </c>
      <c r="B71" s="13">
        <v>34</v>
      </c>
      <c r="C71" s="13">
        <v>43</v>
      </c>
      <c r="D71" s="13">
        <f t="shared" si="1"/>
        <v>77</v>
      </c>
    </row>
    <row r="72" spans="1:4" ht="26.25">
      <c r="A72" s="6">
        <v>69</v>
      </c>
      <c r="B72" s="13">
        <v>31</v>
      </c>
      <c r="C72" s="13">
        <v>33</v>
      </c>
      <c r="D72" s="16">
        <f t="shared" si="1"/>
        <v>64</v>
      </c>
    </row>
    <row r="73" spans="1:4" ht="26.25">
      <c r="A73" s="3">
        <v>70</v>
      </c>
      <c r="B73" s="4">
        <v>16</v>
      </c>
      <c r="C73" s="4">
        <v>36</v>
      </c>
      <c r="D73" s="4">
        <f>SUM(B73:C73)</f>
        <v>52</v>
      </c>
    </row>
    <row r="74" spans="1:4" ht="26.25">
      <c r="A74" s="8">
        <v>71</v>
      </c>
      <c r="B74" s="15">
        <v>16</v>
      </c>
      <c r="C74" s="15">
        <v>28</v>
      </c>
      <c r="D74" s="15">
        <f>SUM(B74:C74)</f>
        <v>44</v>
      </c>
    </row>
    <row r="75" spans="1:4" ht="26.25">
      <c r="A75" s="6">
        <v>72</v>
      </c>
      <c r="B75" s="13">
        <v>20</v>
      </c>
      <c r="C75" s="13">
        <v>25</v>
      </c>
      <c r="D75" s="15">
        <f aca="true" t="shared" si="2" ref="D75:D105">SUM(B75:C75)</f>
        <v>45</v>
      </c>
    </row>
    <row r="76" spans="1:4" ht="26.25">
      <c r="A76" s="6">
        <v>73</v>
      </c>
      <c r="B76" s="13">
        <v>16</v>
      </c>
      <c r="C76" s="13">
        <v>22</v>
      </c>
      <c r="D76" s="15">
        <f t="shared" si="2"/>
        <v>38</v>
      </c>
    </row>
    <row r="77" spans="1:4" ht="26.25">
      <c r="A77" s="6">
        <v>74</v>
      </c>
      <c r="B77" s="13">
        <v>20</v>
      </c>
      <c r="C77" s="13">
        <v>30</v>
      </c>
      <c r="D77" s="15">
        <f t="shared" si="2"/>
        <v>50</v>
      </c>
    </row>
    <row r="78" spans="1:4" ht="26.25">
      <c r="A78" s="6">
        <v>75</v>
      </c>
      <c r="B78" s="13">
        <v>12</v>
      </c>
      <c r="C78" s="13">
        <v>28</v>
      </c>
      <c r="D78" s="15">
        <f t="shared" si="2"/>
        <v>40</v>
      </c>
    </row>
    <row r="79" spans="1:4" ht="26.25">
      <c r="A79" s="6">
        <v>76</v>
      </c>
      <c r="B79" s="13">
        <v>27</v>
      </c>
      <c r="C79" s="13">
        <v>23</v>
      </c>
      <c r="D79" s="15">
        <f t="shared" si="2"/>
        <v>50</v>
      </c>
    </row>
    <row r="80" spans="1:4" ht="26.25">
      <c r="A80" s="6">
        <v>77</v>
      </c>
      <c r="B80" s="13">
        <v>16</v>
      </c>
      <c r="C80" s="13">
        <v>24</v>
      </c>
      <c r="D80" s="15">
        <f t="shared" si="2"/>
        <v>40</v>
      </c>
    </row>
    <row r="81" spans="1:4" ht="26.25">
      <c r="A81" s="6">
        <v>78</v>
      </c>
      <c r="B81" s="13">
        <v>24</v>
      </c>
      <c r="C81" s="13">
        <v>31</v>
      </c>
      <c r="D81" s="15">
        <f t="shared" si="2"/>
        <v>55</v>
      </c>
    </row>
    <row r="82" spans="1:4" ht="26.25">
      <c r="A82" s="6">
        <v>79</v>
      </c>
      <c r="B82" s="13">
        <v>24</v>
      </c>
      <c r="C82" s="13">
        <v>21</v>
      </c>
      <c r="D82" s="15">
        <f t="shared" si="2"/>
        <v>45</v>
      </c>
    </row>
    <row r="83" spans="1:4" ht="26.25">
      <c r="A83" s="6">
        <v>80</v>
      </c>
      <c r="B83" s="13">
        <v>18</v>
      </c>
      <c r="C83" s="13">
        <v>24</v>
      </c>
      <c r="D83" s="15">
        <f t="shared" si="2"/>
        <v>42</v>
      </c>
    </row>
    <row r="84" spans="1:4" ht="26.25">
      <c r="A84" s="6">
        <v>81</v>
      </c>
      <c r="B84" s="13">
        <v>9</v>
      </c>
      <c r="C84" s="13">
        <v>21</v>
      </c>
      <c r="D84" s="15">
        <f t="shared" si="2"/>
        <v>30</v>
      </c>
    </row>
    <row r="85" spans="1:4" ht="26.25">
      <c r="A85" s="6">
        <v>82</v>
      </c>
      <c r="B85" s="13">
        <v>15</v>
      </c>
      <c r="C85" s="13">
        <v>15</v>
      </c>
      <c r="D85" s="15">
        <f t="shared" si="2"/>
        <v>30</v>
      </c>
    </row>
    <row r="86" spans="1:4" ht="26.25">
      <c r="A86" s="6">
        <v>83</v>
      </c>
      <c r="B86" s="13">
        <v>15</v>
      </c>
      <c r="C86" s="13">
        <v>19</v>
      </c>
      <c r="D86" s="15">
        <f t="shared" si="2"/>
        <v>34</v>
      </c>
    </row>
    <row r="87" spans="1:4" ht="26.25">
      <c r="A87" s="6">
        <v>84</v>
      </c>
      <c r="B87" s="13">
        <v>8</v>
      </c>
      <c r="C87" s="13">
        <v>8</v>
      </c>
      <c r="D87" s="15">
        <f t="shared" si="2"/>
        <v>16</v>
      </c>
    </row>
    <row r="88" spans="1:4" ht="26.25">
      <c r="A88" s="6">
        <v>85</v>
      </c>
      <c r="B88" s="13">
        <v>13</v>
      </c>
      <c r="C88" s="13">
        <v>28</v>
      </c>
      <c r="D88" s="15">
        <f t="shared" si="2"/>
        <v>41</v>
      </c>
    </row>
    <row r="89" spans="1:4" ht="26.25">
      <c r="A89" s="6">
        <v>86</v>
      </c>
      <c r="B89" s="13">
        <v>14</v>
      </c>
      <c r="C89" s="13">
        <v>21</v>
      </c>
      <c r="D89" s="15">
        <f t="shared" si="2"/>
        <v>35</v>
      </c>
    </row>
    <row r="90" spans="1:4" ht="26.25">
      <c r="A90" s="6">
        <v>87</v>
      </c>
      <c r="B90" s="13">
        <v>8</v>
      </c>
      <c r="C90" s="13">
        <v>5</v>
      </c>
      <c r="D90" s="15">
        <f t="shared" si="2"/>
        <v>13</v>
      </c>
    </row>
    <row r="91" spans="1:4" ht="26.25">
      <c r="A91" s="6">
        <v>88</v>
      </c>
      <c r="B91" s="13">
        <v>10</v>
      </c>
      <c r="C91" s="13">
        <v>8</v>
      </c>
      <c r="D91" s="15">
        <f t="shared" si="2"/>
        <v>18</v>
      </c>
    </row>
    <row r="92" spans="1:4" ht="26.25">
      <c r="A92" s="6">
        <v>89</v>
      </c>
      <c r="B92" s="13">
        <v>7</v>
      </c>
      <c r="C92" s="13">
        <v>9</v>
      </c>
      <c r="D92" s="15">
        <f t="shared" si="2"/>
        <v>16</v>
      </c>
    </row>
    <row r="93" spans="1:4" ht="26.25">
      <c r="A93" s="6">
        <v>90</v>
      </c>
      <c r="B93" s="13">
        <v>11</v>
      </c>
      <c r="C93" s="13">
        <v>7</v>
      </c>
      <c r="D93" s="15">
        <f t="shared" si="2"/>
        <v>18</v>
      </c>
    </row>
    <row r="94" spans="1:4" ht="26.25">
      <c r="A94" s="6">
        <v>91</v>
      </c>
      <c r="B94" s="13">
        <v>14</v>
      </c>
      <c r="C94" s="13">
        <v>14</v>
      </c>
      <c r="D94" s="15">
        <f t="shared" si="2"/>
        <v>28</v>
      </c>
    </row>
    <row r="95" spans="1:4" ht="26.25">
      <c r="A95" s="6">
        <v>92</v>
      </c>
      <c r="B95" s="13">
        <v>4</v>
      </c>
      <c r="C95" s="13">
        <v>3</v>
      </c>
      <c r="D95" s="15">
        <f t="shared" si="2"/>
        <v>7</v>
      </c>
    </row>
    <row r="96" spans="1:4" ht="26.25">
      <c r="A96" s="6">
        <v>93</v>
      </c>
      <c r="B96" s="13">
        <v>6</v>
      </c>
      <c r="C96" s="13">
        <v>6</v>
      </c>
      <c r="D96" s="15">
        <f t="shared" si="2"/>
        <v>12</v>
      </c>
    </row>
    <row r="97" spans="1:4" ht="26.25">
      <c r="A97" s="6">
        <v>94</v>
      </c>
      <c r="B97" s="13">
        <v>6</v>
      </c>
      <c r="C97" s="13">
        <v>0</v>
      </c>
      <c r="D97" s="15">
        <f t="shared" si="2"/>
        <v>6</v>
      </c>
    </row>
    <row r="98" spans="1:4" ht="26.25">
      <c r="A98" s="6">
        <v>95</v>
      </c>
      <c r="B98" s="13">
        <v>9</v>
      </c>
      <c r="C98" s="13">
        <v>2</v>
      </c>
      <c r="D98" s="15">
        <f t="shared" si="2"/>
        <v>11</v>
      </c>
    </row>
    <row r="99" spans="1:4" ht="26.25">
      <c r="A99" s="6">
        <v>96</v>
      </c>
      <c r="B99" s="13">
        <v>4</v>
      </c>
      <c r="C99" s="13">
        <v>8</v>
      </c>
      <c r="D99" s="15">
        <f t="shared" si="2"/>
        <v>12</v>
      </c>
    </row>
    <row r="100" spans="1:4" ht="26.25">
      <c r="A100" s="6">
        <v>97</v>
      </c>
      <c r="B100" s="13">
        <v>3</v>
      </c>
      <c r="C100" s="13">
        <v>0</v>
      </c>
      <c r="D100" s="15">
        <f t="shared" si="2"/>
        <v>3</v>
      </c>
    </row>
    <row r="101" spans="1:4" ht="26.25">
      <c r="A101" s="6">
        <v>98</v>
      </c>
      <c r="B101" s="6">
        <v>0</v>
      </c>
      <c r="C101" s="6">
        <v>0</v>
      </c>
      <c r="D101" s="15">
        <f t="shared" si="2"/>
        <v>0</v>
      </c>
    </row>
    <row r="102" spans="1:4" ht="26.25">
      <c r="A102" s="6">
        <v>99</v>
      </c>
      <c r="B102" s="6">
        <v>0</v>
      </c>
      <c r="C102" s="6">
        <v>0</v>
      </c>
      <c r="D102" s="15">
        <f t="shared" si="2"/>
        <v>0</v>
      </c>
    </row>
    <row r="103" spans="1:4" ht="26.25">
      <c r="A103" s="6">
        <v>100</v>
      </c>
      <c r="B103" s="6">
        <v>1</v>
      </c>
      <c r="C103" s="6">
        <v>0</v>
      </c>
      <c r="D103" s="15">
        <f t="shared" si="2"/>
        <v>1</v>
      </c>
    </row>
    <row r="104" spans="1:4" ht="26.25">
      <c r="A104" s="6" t="s">
        <v>5</v>
      </c>
      <c r="B104" s="6">
        <v>2</v>
      </c>
      <c r="C104" s="6">
        <v>3</v>
      </c>
      <c r="D104" s="15">
        <f t="shared" si="2"/>
        <v>5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4052</v>
      </c>
      <c r="C106" s="9">
        <f>SUM(C3:C105)</f>
        <v>4129</v>
      </c>
      <c r="D106" s="9">
        <f>SUM(D3:D105)</f>
        <v>8181</v>
      </c>
    </row>
  </sheetData>
  <sheetProtection/>
  <printOptions/>
  <pageMargins left="0.75" right="0.75" top="0.49" bottom="0.39" header="0.34" footer="0.3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6"/>
  <sheetViews>
    <sheetView zoomScale="120" zoomScaleNormal="120" zoomScalePageLayoutView="0" workbookViewId="0" topLeftCell="A100">
      <selection activeCell="D3" sqref="D3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spans="1:2" ht="31.5">
      <c r="A1" s="54" t="s">
        <v>146</v>
      </c>
      <c r="B1" s="45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f>สุไหงปาดี!B3+ท้องถิ่นเทศบาลตำบลปะลุรู!B3</f>
        <v>421</v>
      </c>
      <c r="C3" s="4">
        <f>สุไหงปาดี!C3+ท้องถิ่นเทศบาลตำบลปะลุรู!C3</f>
        <v>413</v>
      </c>
      <c r="D3" s="4">
        <f>SUM(B3:C3)</f>
        <v>834</v>
      </c>
    </row>
    <row r="4" spans="1:4" ht="26.25">
      <c r="A4" s="6">
        <v>1</v>
      </c>
      <c r="B4" s="4">
        <f>สุไหงปาดี!B4+ท้องถิ่นเทศบาลตำบลปะลุรู!B4</f>
        <v>435</v>
      </c>
      <c r="C4" s="4">
        <f>สุไหงปาดี!C4+ท้องถิ่นเทศบาลตำบลปะลุรู!C4</f>
        <v>465</v>
      </c>
      <c r="D4" s="13">
        <f aca="true" t="shared" si="0" ref="D4:D37">SUM(B4:C4)</f>
        <v>900</v>
      </c>
    </row>
    <row r="5" spans="1:4" ht="26.25">
      <c r="A5" s="6">
        <v>2</v>
      </c>
      <c r="B5" s="4">
        <f>สุไหงปาดี!B5+ท้องถิ่นเทศบาลตำบลปะลุรู!B5</f>
        <v>437</v>
      </c>
      <c r="C5" s="4">
        <f>สุไหงปาดี!C5+ท้องถิ่นเทศบาลตำบลปะลุรู!C5</f>
        <v>452</v>
      </c>
      <c r="D5" s="13">
        <f t="shared" si="0"/>
        <v>889</v>
      </c>
    </row>
    <row r="6" spans="1:4" ht="26.25">
      <c r="A6" s="6">
        <v>3</v>
      </c>
      <c r="B6" s="4">
        <f>สุไหงปาดี!B6+ท้องถิ่นเทศบาลตำบลปะลุรู!B6</f>
        <v>460</v>
      </c>
      <c r="C6" s="4">
        <f>สุไหงปาดี!C6+ท้องถิ่นเทศบาลตำบลปะลุรู!C6</f>
        <v>431</v>
      </c>
      <c r="D6" s="13">
        <f t="shared" si="0"/>
        <v>891</v>
      </c>
    </row>
    <row r="7" spans="1:4" ht="26.25">
      <c r="A7" s="6">
        <v>4</v>
      </c>
      <c r="B7" s="4">
        <f>สุไหงปาดี!B7+ท้องถิ่นเทศบาลตำบลปะลุรู!B7</f>
        <v>473</v>
      </c>
      <c r="C7" s="4">
        <f>สุไหงปาดี!C7+ท้องถิ่นเทศบาลตำบลปะลุรู!C7</f>
        <v>445</v>
      </c>
      <c r="D7" s="13">
        <f t="shared" si="0"/>
        <v>918</v>
      </c>
    </row>
    <row r="8" spans="1:4" ht="26.25">
      <c r="A8" s="6">
        <v>5</v>
      </c>
      <c r="B8" s="4">
        <f>สุไหงปาดี!B8+ท้องถิ่นเทศบาลตำบลปะลุรู!B8</f>
        <v>484</v>
      </c>
      <c r="C8" s="4">
        <f>สุไหงปาดี!C8+ท้องถิ่นเทศบาลตำบลปะลุรู!C8</f>
        <v>478</v>
      </c>
      <c r="D8" s="13">
        <f t="shared" si="0"/>
        <v>962</v>
      </c>
    </row>
    <row r="9" spans="1:4" ht="26.25">
      <c r="A9" s="6">
        <v>6</v>
      </c>
      <c r="B9" s="4">
        <f>สุไหงปาดี!B9+ท้องถิ่นเทศบาลตำบลปะลุรู!B9</f>
        <v>475</v>
      </c>
      <c r="C9" s="4">
        <f>สุไหงปาดี!C9+ท้องถิ่นเทศบาลตำบลปะลุรู!C9</f>
        <v>406</v>
      </c>
      <c r="D9" s="13">
        <f t="shared" si="0"/>
        <v>881</v>
      </c>
    </row>
    <row r="10" spans="1:4" ht="26.25">
      <c r="A10" s="6">
        <v>7</v>
      </c>
      <c r="B10" s="4">
        <f>สุไหงปาดี!B10+ท้องถิ่นเทศบาลตำบลปะลุรู!B10</f>
        <v>490</v>
      </c>
      <c r="C10" s="4">
        <f>สุไหงปาดี!C10+ท้องถิ่นเทศบาลตำบลปะลุรู!C10</f>
        <v>398</v>
      </c>
      <c r="D10" s="13">
        <f t="shared" si="0"/>
        <v>888</v>
      </c>
    </row>
    <row r="11" spans="1:4" ht="26.25">
      <c r="A11" s="6">
        <v>8</v>
      </c>
      <c r="B11" s="4">
        <f>สุไหงปาดี!B11+ท้องถิ่นเทศบาลตำบลปะลุรู!B11</f>
        <v>444</v>
      </c>
      <c r="C11" s="4">
        <f>สุไหงปาดี!C11+ท้องถิ่นเทศบาลตำบลปะลุรู!C11</f>
        <v>439</v>
      </c>
      <c r="D11" s="13">
        <f t="shared" si="0"/>
        <v>883</v>
      </c>
    </row>
    <row r="12" spans="1:4" ht="26.25">
      <c r="A12" s="6">
        <v>9</v>
      </c>
      <c r="B12" s="4">
        <f>สุไหงปาดี!B12+ท้องถิ่นเทศบาลตำบลปะลุรู!B12</f>
        <v>465</v>
      </c>
      <c r="C12" s="4">
        <f>สุไหงปาดี!C12+ท้องถิ่นเทศบาลตำบลปะลุรู!C12</f>
        <v>453</v>
      </c>
      <c r="D12" s="13">
        <f t="shared" si="0"/>
        <v>918</v>
      </c>
    </row>
    <row r="13" spans="1:4" ht="26.25">
      <c r="A13" s="6">
        <v>10</v>
      </c>
      <c r="B13" s="4">
        <f>สุไหงปาดี!B13+ท้องถิ่นเทศบาลตำบลปะลุรู!B13</f>
        <v>460</v>
      </c>
      <c r="C13" s="4">
        <f>สุไหงปาดี!C13+ท้องถิ่นเทศบาลตำบลปะลุรู!C13</f>
        <v>453</v>
      </c>
      <c r="D13" s="13">
        <f t="shared" si="0"/>
        <v>913</v>
      </c>
    </row>
    <row r="14" spans="1:4" ht="26.25">
      <c r="A14" s="6">
        <v>11</v>
      </c>
      <c r="B14" s="4">
        <f>สุไหงปาดี!B14+ท้องถิ่นเทศบาลตำบลปะลุรู!B14</f>
        <v>424</v>
      </c>
      <c r="C14" s="4">
        <f>สุไหงปาดี!C14+ท้องถิ่นเทศบาลตำบลปะลุรู!C14</f>
        <v>370</v>
      </c>
      <c r="D14" s="13">
        <f t="shared" si="0"/>
        <v>794</v>
      </c>
    </row>
    <row r="15" spans="1:4" ht="26.25">
      <c r="A15" s="6">
        <v>12</v>
      </c>
      <c r="B15" s="4">
        <f>สุไหงปาดี!B15+ท้องถิ่นเทศบาลตำบลปะลุรู!B15</f>
        <v>445</v>
      </c>
      <c r="C15" s="4">
        <f>สุไหงปาดี!C15+ท้องถิ่นเทศบาลตำบลปะลุรู!C15</f>
        <v>400</v>
      </c>
      <c r="D15" s="13">
        <f t="shared" si="0"/>
        <v>845</v>
      </c>
    </row>
    <row r="16" spans="1:4" ht="26.25">
      <c r="A16" s="6">
        <v>13</v>
      </c>
      <c r="B16" s="4">
        <f>สุไหงปาดี!B16+ท้องถิ่นเทศบาลตำบลปะลุรู!B16</f>
        <v>420</v>
      </c>
      <c r="C16" s="4">
        <f>สุไหงปาดี!C16+ท้องถิ่นเทศบาลตำบลปะลุรู!C16</f>
        <v>375</v>
      </c>
      <c r="D16" s="13">
        <f t="shared" si="0"/>
        <v>795</v>
      </c>
    </row>
    <row r="17" spans="1:4" ht="26.25">
      <c r="A17" s="6">
        <v>14</v>
      </c>
      <c r="B17" s="4">
        <f>สุไหงปาดี!B17+ท้องถิ่นเทศบาลตำบลปะลุรู!B17</f>
        <v>426</v>
      </c>
      <c r="C17" s="4">
        <f>สุไหงปาดี!C17+ท้องถิ่นเทศบาลตำบลปะลุรู!C17</f>
        <v>433</v>
      </c>
      <c r="D17" s="13">
        <f t="shared" si="0"/>
        <v>859</v>
      </c>
    </row>
    <row r="18" spans="1:4" ht="26.25">
      <c r="A18" s="6">
        <v>15</v>
      </c>
      <c r="B18" s="4">
        <f>สุไหงปาดี!B18+ท้องถิ่นเทศบาลตำบลปะลุรู!B18</f>
        <v>456</v>
      </c>
      <c r="C18" s="4">
        <f>สุไหงปาดี!C18+ท้องถิ่นเทศบาลตำบลปะลุรู!C18</f>
        <v>407</v>
      </c>
      <c r="D18" s="13">
        <f t="shared" si="0"/>
        <v>863</v>
      </c>
    </row>
    <row r="19" spans="1:4" ht="26.25">
      <c r="A19" s="6">
        <v>16</v>
      </c>
      <c r="B19" s="4">
        <f>สุไหงปาดี!B19+ท้องถิ่นเทศบาลตำบลปะลุรู!B19</f>
        <v>471</v>
      </c>
      <c r="C19" s="4">
        <f>สุไหงปาดี!C19+ท้องถิ่นเทศบาลตำบลปะลุรู!C19</f>
        <v>430</v>
      </c>
      <c r="D19" s="13">
        <f t="shared" si="0"/>
        <v>901</v>
      </c>
    </row>
    <row r="20" spans="1:4" ht="26.25">
      <c r="A20" s="6">
        <v>17</v>
      </c>
      <c r="B20" s="4">
        <f>สุไหงปาดี!B20+ท้องถิ่นเทศบาลตำบลปะลุรู!B20</f>
        <v>499</v>
      </c>
      <c r="C20" s="4">
        <f>สุไหงปาดี!C20+ท้องถิ่นเทศบาลตำบลปะลุรู!C20</f>
        <v>391</v>
      </c>
      <c r="D20" s="13">
        <f t="shared" si="0"/>
        <v>890</v>
      </c>
    </row>
    <row r="21" spans="1:4" ht="26.25">
      <c r="A21" s="6">
        <v>18</v>
      </c>
      <c r="B21" s="4">
        <f>สุไหงปาดี!B21+ท้องถิ่นเทศบาลตำบลปะลุรู!B21</f>
        <v>438</v>
      </c>
      <c r="C21" s="4">
        <f>สุไหงปาดี!C21+ท้องถิ่นเทศบาลตำบลปะลุรู!C21</f>
        <v>410</v>
      </c>
      <c r="D21" s="13">
        <f t="shared" si="0"/>
        <v>848</v>
      </c>
    </row>
    <row r="22" spans="1:6" ht="26.25">
      <c r="A22" s="6">
        <v>19</v>
      </c>
      <c r="B22" s="4">
        <f>สุไหงปาดี!B22+ท้องถิ่นเทศบาลตำบลปะลุรู!B22</f>
        <v>485</v>
      </c>
      <c r="C22" s="4">
        <f>สุไหงปาดี!C22+ท้องถิ่นเทศบาลตำบลปะลุรู!C22</f>
        <v>458</v>
      </c>
      <c r="D22" s="13">
        <f t="shared" si="0"/>
        <v>943</v>
      </c>
      <c r="F22" s="5">
        <f>SUM(C18:C22)</f>
        <v>2096</v>
      </c>
    </row>
    <row r="23" spans="1:4" ht="26.25">
      <c r="A23" s="6">
        <v>20</v>
      </c>
      <c r="B23" s="4">
        <f>สุไหงปาดี!B23+ท้องถิ่นเทศบาลตำบลปะลุรู!B23</f>
        <v>465</v>
      </c>
      <c r="C23" s="4">
        <f>สุไหงปาดี!C23+ท้องถิ่นเทศบาลตำบลปะลุรู!C23</f>
        <v>431</v>
      </c>
      <c r="D23" s="13">
        <f t="shared" si="0"/>
        <v>896</v>
      </c>
    </row>
    <row r="24" spans="1:4" ht="26.25">
      <c r="A24" s="6">
        <v>21</v>
      </c>
      <c r="B24" s="4">
        <f>สุไหงปาดี!B24+ท้องถิ่นเทศบาลตำบลปะลุรู!B24</f>
        <v>432</v>
      </c>
      <c r="C24" s="4">
        <f>สุไหงปาดี!C24+ท้องถิ่นเทศบาลตำบลปะลุรู!C24</f>
        <v>412</v>
      </c>
      <c r="D24" s="13">
        <f t="shared" si="0"/>
        <v>844</v>
      </c>
    </row>
    <row r="25" spans="1:4" ht="26.25">
      <c r="A25" s="6">
        <v>22</v>
      </c>
      <c r="B25" s="4">
        <f>สุไหงปาดี!B25+ท้องถิ่นเทศบาลตำบลปะลุรู!B25</f>
        <v>399</v>
      </c>
      <c r="C25" s="4">
        <f>สุไหงปาดี!C25+ท้องถิ่นเทศบาลตำบลปะลุรู!C25</f>
        <v>447</v>
      </c>
      <c r="D25" s="13">
        <f>SUM(B25:C25)</f>
        <v>846</v>
      </c>
    </row>
    <row r="26" spans="1:4" ht="26.25">
      <c r="A26" s="6">
        <v>23</v>
      </c>
      <c r="B26" s="4">
        <f>สุไหงปาดี!B26+ท้องถิ่นเทศบาลตำบลปะลุรู!B26</f>
        <v>479</v>
      </c>
      <c r="C26" s="4">
        <f>สุไหงปาดี!C26+ท้องถิ่นเทศบาลตำบลปะลุรู!C26</f>
        <v>453</v>
      </c>
      <c r="D26" s="13">
        <f t="shared" si="0"/>
        <v>932</v>
      </c>
    </row>
    <row r="27" spans="1:4" ht="26.25">
      <c r="A27" s="6">
        <v>24</v>
      </c>
      <c r="B27" s="4">
        <f>สุไหงปาดี!B27+ท้องถิ่นเทศบาลตำบลปะลุรู!B27</f>
        <v>492</v>
      </c>
      <c r="C27" s="4">
        <f>สุไหงปาดี!C27+ท้องถิ่นเทศบาลตำบลปะลุรู!C27</f>
        <v>430</v>
      </c>
      <c r="D27" s="13">
        <f t="shared" si="0"/>
        <v>922</v>
      </c>
    </row>
    <row r="28" spans="1:4" ht="26.25">
      <c r="A28" s="6">
        <v>25</v>
      </c>
      <c r="B28" s="4">
        <f>สุไหงปาดี!B28+ท้องถิ่นเทศบาลตำบลปะลุรู!B28</f>
        <v>446</v>
      </c>
      <c r="C28" s="4">
        <f>สุไหงปาดี!C28+ท้องถิ่นเทศบาลตำบลปะลุรู!C28</f>
        <v>451</v>
      </c>
      <c r="D28" s="13">
        <f>SUM(B28:C28)</f>
        <v>897</v>
      </c>
    </row>
    <row r="29" spans="1:4" ht="26.25">
      <c r="A29" s="6">
        <v>26</v>
      </c>
      <c r="B29" s="4">
        <f>สุไหงปาดี!B29+ท้องถิ่นเทศบาลตำบลปะลุรู!B29</f>
        <v>422</v>
      </c>
      <c r="C29" s="4">
        <f>สุไหงปาดี!C29+ท้องถิ่นเทศบาลตำบลปะลุรู!C29</f>
        <v>424</v>
      </c>
      <c r="D29" s="13">
        <f t="shared" si="0"/>
        <v>846</v>
      </c>
    </row>
    <row r="30" spans="1:4" ht="26.25">
      <c r="A30" s="6">
        <v>27</v>
      </c>
      <c r="B30" s="4">
        <f>สุไหงปาดี!B30+ท้องถิ่นเทศบาลตำบลปะลุรู!B30</f>
        <v>449</v>
      </c>
      <c r="C30" s="4">
        <f>สุไหงปาดี!C30+ท้องถิ่นเทศบาลตำบลปะลุรู!C30</f>
        <v>466</v>
      </c>
      <c r="D30" s="13">
        <f t="shared" si="0"/>
        <v>915</v>
      </c>
    </row>
    <row r="31" spans="1:4" ht="26.25">
      <c r="A31" s="6">
        <v>28</v>
      </c>
      <c r="B31" s="4">
        <f>สุไหงปาดี!B31+ท้องถิ่นเทศบาลตำบลปะลุรู!B31</f>
        <v>434</v>
      </c>
      <c r="C31" s="4">
        <f>สุไหงปาดี!C31+ท้องถิ่นเทศบาลตำบลปะลุรู!C31</f>
        <v>410</v>
      </c>
      <c r="D31" s="13">
        <f t="shared" si="0"/>
        <v>844</v>
      </c>
    </row>
    <row r="32" spans="1:4" ht="26.25">
      <c r="A32" s="6">
        <v>29</v>
      </c>
      <c r="B32" s="4">
        <f>สุไหงปาดี!B32+ท้องถิ่นเทศบาลตำบลปะลุรู!B32</f>
        <v>434</v>
      </c>
      <c r="C32" s="4">
        <f>สุไหงปาดี!C32+ท้องถิ่นเทศบาลตำบลปะลุรู!C32</f>
        <v>426</v>
      </c>
      <c r="D32" s="13">
        <f t="shared" si="0"/>
        <v>860</v>
      </c>
    </row>
    <row r="33" spans="1:4" ht="26.25">
      <c r="A33" s="6">
        <v>30</v>
      </c>
      <c r="B33" s="4">
        <f>สุไหงปาดี!B33+ท้องถิ่นเทศบาลตำบลปะลุรู!B33</f>
        <v>448</v>
      </c>
      <c r="C33" s="4">
        <f>สุไหงปาดี!C33+ท้องถิ่นเทศบาลตำบลปะลุรู!C33</f>
        <v>425</v>
      </c>
      <c r="D33" s="13">
        <f t="shared" si="0"/>
        <v>873</v>
      </c>
    </row>
    <row r="34" spans="1:4" ht="26.25">
      <c r="A34" s="6">
        <v>31</v>
      </c>
      <c r="B34" s="4">
        <f>สุไหงปาดี!B34+ท้องถิ่นเทศบาลตำบลปะลุรู!B34</f>
        <v>467</v>
      </c>
      <c r="C34" s="4">
        <f>สุไหงปาดี!C34+ท้องถิ่นเทศบาลตำบลปะลุรู!C34</f>
        <v>441</v>
      </c>
      <c r="D34" s="13">
        <f t="shared" si="0"/>
        <v>908</v>
      </c>
    </row>
    <row r="35" spans="1:4" ht="26.25">
      <c r="A35" s="6">
        <v>32</v>
      </c>
      <c r="B35" s="4">
        <f>สุไหงปาดี!B35+ท้องถิ่นเทศบาลตำบลปะลุรู!B35</f>
        <v>461</v>
      </c>
      <c r="C35" s="4">
        <f>สุไหงปาดี!C35+ท้องถิ่นเทศบาลตำบลปะลุรู!C35</f>
        <v>463</v>
      </c>
      <c r="D35" s="13">
        <f t="shared" si="0"/>
        <v>924</v>
      </c>
    </row>
    <row r="36" spans="1:4" ht="26.25">
      <c r="A36" s="6">
        <v>33</v>
      </c>
      <c r="B36" s="4">
        <f>สุไหงปาดี!B36+ท้องถิ่นเทศบาลตำบลปะลุรู!B36</f>
        <v>432</v>
      </c>
      <c r="C36" s="4">
        <f>สุไหงปาดี!C36+ท้องถิ่นเทศบาลตำบลปะลุรู!C36</f>
        <v>393</v>
      </c>
      <c r="D36" s="13">
        <f t="shared" si="0"/>
        <v>825</v>
      </c>
    </row>
    <row r="37" spans="1:4" ht="26.25">
      <c r="A37" s="7">
        <v>34</v>
      </c>
      <c r="B37" s="4">
        <f>สุไหงปาดี!B37+ท้องถิ่นเทศบาลตำบลปะลุรู!B37</f>
        <v>480</v>
      </c>
      <c r="C37" s="4">
        <f>สุไหงปาดี!C37+ท้องถิ่นเทศบาลตำบลปะลุรู!C37</f>
        <v>410</v>
      </c>
      <c r="D37" s="16">
        <f t="shared" si="0"/>
        <v>890</v>
      </c>
    </row>
    <row r="38" spans="1:4" ht="26.25">
      <c r="A38" s="3">
        <v>35</v>
      </c>
      <c r="B38" s="4">
        <f>สุไหงปาดี!B38+ท้องถิ่นเทศบาลตำบลปะลุรู!B38</f>
        <v>462</v>
      </c>
      <c r="C38" s="4">
        <f>สุไหงปาดี!C38+ท้องถิ่นเทศบาลตำบลปะลุรู!C38</f>
        <v>417</v>
      </c>
      <c r="D38" s="4">
        <f>SUM(B38:C38)</f>
        <v>879</v>
      </c>
    </row>
    <row r="39" spans="1:4" ht="26.25">
      <c r="A39" s="6">
        <v>36</v>
      </c>
      <c r="B39" s="4">
        <f>สุไหงปาดี!B39+ท้องถิ่นเทศบาลตำบลปะลุรู!B39</f>
        <v>395</v>
      </c>
      <c r="C39" s="4">
        <f>สุไหงปาดี!C39+ท้องถิ่นเทศบาลตำบลปะลุรู!C39</f>
        <v>419</v>
      </c>
      <c r="D39" s="13">
        <f aca="true" t="shared" si="1" ref="D39:D72">SUM(B39:C39)</f>
        <v>814</v>
      </c>
    </row>
    <row r="40" spans="1:4" ht="26.25">
      <c r="A40" s="6">
        <v>37</v>
      </c>
      <c r="B40" s="4">
        <f>สุไหงปาดี!B40+ท้องถิ่นเทศบาลตำบลปะลุรู!B40</f>
        <v>389</v>
      </c>
      <c r="C40" s="4">
        <f>สุไหงปาดี!C40+ท้องถิ่นเทศบาลตำบลปะลุรู!C40</f>
        <v>397</v>
      </c>
      <c r="D40" s="13">
        <f t="shared" si="1"/>
        <v>786</v>
      </c>
    </row>
    <row r="41" spans="1:4" ht="26.25">
      <c r="A41" s="6">
        <v>38</v>
      </c>
      <c r="B41" s="4">
        <f>สุไหงปาดี!B41+ท้องถิ่นเทศบาลตำบลปะลุรู!B41</f>
        <v>415</v>
      </c>
      <c r="C41" s="4">
        <f>สุไหงปาดี!C41+ท้องถิ่นเทศบาลตำบลปะลุรู!C41</f>
        <v>399</v>
      </c>
      <c r="D41" s="13">
        <f t="shared" si="1"/>
        <v>814</v>
      </c>
    </row>
    <row r="42" spans="1:4" ht="26.25">
      <c r="A42" s="6">
        <v>39</v>
      </c>
      <c r="B42" s="4">
        <f>สุไหงปาดี!B42+ท้องถิ่นเทศบาลตำบลปะลุรู!B42</f>
        <v>357</v>
      </c>
      <c r="C42" s="4">
        <f>สุไหงปาดี!C42+ท้องถิ่นเทศบาลตำบลปะลุรู!C42</f>
        <v>362</v>
      </c>
      <c r="D42" s="13">
        <f t="shared" si="1"/>
        <v>719</v>
      </c>
    </row>
    <row r="43" spans="1:4" ht="26.25">
      <c r="A43" s="6">
        <v>40</v>
      </c>
      <c r="B43" s="4">
        <f>สุไหงปาดี!B43+ท้องถิ่นเทศบาลตำบลปะลุรู!B43</f>
        <v>381</v>
      </c>
      <c r="C43" s="4">
        <f>สุไหงปาดี!C43+ท้องถิ่นเทศบาลตำบลปะลุรู!C43</f>
        <v>407</v>
      </c>
      <c r="D43" s="13">
        <f t="shared" si="1"/>
        <v>788</v>
      </c>
    </row>
    <row r="44" spans="1:4" ht="26.25">
      <c r="A44" s="6">
        <v>41</v>
      </c>
      <c r="B44" s="4">
        <f>สุไหงปาดี!B44+ท้องถิ่นเทศบาลตำบลปะลุรู!B44</f>
        <v>327</v>
      </c>
      <c r="C44" s="4">
        <f>สุไหงปาดี!C44+ท้องถิ่นเทศบาลตำบลปะลุรู!C44</f>
        <v>326</v>
      </c>
      <c r="D44" s="13">
        <f t="shared" si="1"/>
        <v>653</v>
      </c>
    </row>
    <row r="45" spans="1:4" ht="26.25">
      <c r="A45" s="6">
        <v>42</v>
      </c>
      <c r="B45" s="4">
        <f>สุไหงปาดี!B45+ท้องถิ่นเทศบาลตำบลปะลุรู!B45</f>
        <v>331</v>
      </c>
      <c r="C45" s="4">
        <f>สุไหงปาดี!C45+ท้องถิ่นเทศบาลตำบลปะลุรู!C45</f>
        <v>375</v>
      </c>
      <c r="D45" s="13">
        <f t="shared" si="1"/>
        <v>706</v>
      </c>
    </row>
    <row r="46" spans="1:4" ht="26.25">
      <c r="A46" s="6">
        <v>43</v>
      </c>
      <c r="B46" s="4">
        <f>สุไหงปาดี!B46+ท้องถิ่นเทศบาลตำบลปะลุรู!B46</f>
        <v>301</v>
      </c>
      <c r="C46" s="4">
        <f>สุไหงปาดี!C46+ท้องถิ่นเทศบาลตำบลปะลุรู!C46</f>
        <v>373</v>
      </c>
      <c r="D46" s="13">
        <f t="shared" si="1"/>
        <v>674</v>
      </c>
    </row>
    <row r="47" spans="1:4" ht="26.25">
      <c r="A47" s="6">
        <v>44</v>
      </c>
      <c r="B47" s="4">
        <f>สุไหงปาดี!B47+ท้องถิ่นเทศบาลตำบลปะลุรู!B47</f>
        <v>424</v>
      </c>
      <c r="C47" s="4">
        <f>สุไหงปาดี!C47+ท้องถิ่นเทศบาลตำบลปะลุรู!C47</f>
        <v>452</v>
      </c>
      <c r="D47" s="13">
        <f t="shared" si="1"/>
        <v>876</v>
      </c>
    </row>
    <row r="48" spans="1:4" ht="26.25">
      <c r="A48" s="6">
        <v>45</v>
      </c>
      <c r="B48" s="4">
        <f>สุไหงปาดี!B48+ท้องถิ่นเทศบาลตำบลปะลุรู!B48</f>
        <v>335</v>
      </c>
      <c r="C48" s="4">
        <f>สุไหงปาดี!C48+ท้องถิ่นเทศบาลตำบลปะลุรู!C48</f>
        <v>412</v>
      </c>
      <c r="D48" s="13">
        <f t="shared" si="1"/>
        <v>747</v>
      </c>
    </row>
    <row r="49" spans="1:4" ht="26.25">
      <c r="A49" s="6">
        <v>46</v>
      </c>
      <c r="B49" s="4">
        <f>สุไหงปาดี!B49+ท้องถิ่นเทศบาลตำบลปะลุรู!B49</f>
        <v>326</v>
      </c>
      <c r="C49" s="4">
        <f>สุไหงปาดี!C49+ท้องถิ่นเทศบาลตำบลปะลุรู!C49</f>
        <v>416</v>
      </c>
      <c r="D49" s="13">
        <f t="shared" si="1"/>
        <v>742</v>
      </c>
    </row>
    <row r="50" spans="1:4" ht="26.25">
      <c r="A50" s="6">
        <v>47</v>
      </c>
      <c r="B50" s="4">
        <f>สุไหงปาดี!B50+ท้องถิ่นเทศบาลตำบลปะลุรู!B50</f>
        <v>378</v>
      </c>
      <c r="C50" s="4">
        <f>สุไหงปาดี!C50+ท้องถิ่นเทศบาลตำบลปะลุรู!C50</f>
        <v>405</v>
      </c>
      <c r="D50" s="13">
        <f t="shared" si="1"/>
        <v>783</v>
      </c>
    </row>
    <row r="51" spans="1:4" ht="26.25">
      <c r="A51" s="6">
        <v>48</v>
      </c>
      <c r="B51" s="4">
        <f>สุไหงปาดี!B51+ท้องถิ่นเทศบาลตำบลปะลุรู!B51</f>
        <v>379</v>
      </c>
      <c r="C51" s="4">
        <f>สุไหงปาดี!C51+ท้องถิ่นเทศบาลตำบลปะลุรู!C51</f>
        <v>414</v>
      </c>
      <c r="D51" s="13">
        <f t="shared" si="1"/>
        <v>793</v>
      </c>
    </row>
    <row r="52" spans="1:4" ht="26.25">
      <c r="A52" s="6">
        <v>49</v>
      </c>
      <c r="B52" s="4">
        <f>สุไหงปาดี!B52+ท้องถิ่นเทศบาลตำบลปะลุรู!B52</f>
        <v>263</v>
      </c>
      <c r="C52" s="4">
        <f>สุไหงปาดี!C52+ท้องถิ่นเทศบาลตำบลปะลุรู!C52</f>
        <v>328</v>
      </c>
      <c r="D52" s="13">
        <f t="shared" si="1"/>
        <v>591</v>
      </c>
    </row>
    <row r="53" spans="1:4" ht="26.25">
      <c r="A53" s="6">
        <v>50</v>
      </c>
      <c r="B53" s="4">
        <f>สุไหงปาดี!B53+ท้องถิ่นเทศบาลตำบลปะลุรู!B53</f>
        <v>334</v>
      </c>
      <c r="C53" s="4">
        <f>สุไหงปาดี!C53+ท้องถิ่นเทศบาลตำบลปะลุรู!C53</f>
        <v>366</v>
      </c>
      <c r="D53" s="13">
        <f t="shared" si="1"/>
        <v>700</v>
      </c>
    </row>
    <row r="54" spans="1:4" ht="26.25">
      <c r="A54" s="6">
        <v>51</v>
      </c>
      <c r="B54" s="4">
        <f>สุไหงปาดี!B54+ท้องถิ่นเทศบาลตำบลปะลุรู!B54</f>
        <v>373</v>
      </c>
      <c r="C54" s="4">
        <f>สุไหงปาดี!C54+ท้องถิ่นเทศบาลตำบลปะลุรู!C54</f>
        <v>356</v>
      </c>
      <c r="D54" s="13">
        <f t="shared" si="1"/>
        <v>729</v>
      </c>
    </row>
    <row r="55" spans="1:4" ht="26.25">
      <c r="A55" s="6">
        <v>52</v>
      </c>
      <c r="B55" s="4">
        <f>สุไหงปาดี!B55+ท้องถิ่นเทศบาลตำบลปะลุรู!B55</f>
        <v>362</v>
      </c>
      <c r="C55" s="4">
        <f>สุไหงปาดี!C55+ท้องถิ่นเทศบาลตำบลปะลุรู!C55</f>
        <v>431</v>
      </c>
      <c r="D55" s="13">
        <f t="shared" si="1"/>
        <v>793</v>
      </c>
    </row>
    <row r="56" spans="1:4" ht="26.25">
      <c r="A56" s="6">
        <v>53</v>
      </c>
      <c r="B56" s="4">
        <f>สุไหงปาดี!B56+ท้องถิ่นเทศบาลตำบลปะลุรู!B56</f>
        <v>342</v>
      </c>
      <c r="C56" s="4">
        <f>สุไหงปาดี!C56+ท้องถิ่นเทศบาลตำบลปะลุรู!C56</f>
        <v>467</v>
      </c>
      <c r="D56" s="13">
        <f t="shared" si="1"/>
        <v>809</v>
      </c>
    </row>
    <row r="57" spans="1:4" ht="26.25">
      <c r="A57" s="6">
        <v>54</v>
      </c>
      <c r="B57" s="4">
        <f>สุไหงปาดี!B57+ท้องถิ่นเทศบาลตำบลปะลุรู!B57</f>
        <v>353</v>
      </c>
      <c r="C57" s="4">
        <f>สุไหงปาดี!C57+ท้องถิ่นเทศบาลตำบลปะลุรู!C57</f>
        <v>394</v>
      </c>
      <c r="D57" s="13">
        <f t="shared" si="1"/>
        <v>747</v>
      </c>
    </row>
    <row r="58" spans="1:4" ht="26.25">
      <c r="A58" s="6">
        <v>55</v>
      </c>
      <c r="B58" s="4">
        <f>สุไหงปาดี!B58+ท้องถิ่นเทศบาลตำบลปะลุรู!B58</f>
        <v>276</v>
      </c>
      <c r="C58" s="4">
        <f>สุไหงปาดี!C58+ท้องถิ่นเทศบาลตำบลปะลุรู!C58</f>
        <v>298</v>
      </c>
      <c r="D58" s="13">
        <f t="shared" si="1"/>
        <v>574</v>
      </c>
    </row>
    <row r="59" spans="1:4" ht="26.25">
      <c r="A59" s="6">
        <v>56</v>
      </c>
      <c r="B59" s="4">
        <f>สุไหงปาดี!B59+ท้องถิ่นเทศบาลตำบลปะลุรู!B59</f>
        <v>281</v>
      </c>
      <c r="C59" s="4">
        <f>สุไหงปาดี!C59+ท้องถิ่นเทศบาลตำบลปะลุรู!C59</f>
        <v>348</v>
      </c>
      <c r="D59" s="13">
        <f t="shared" si="1"/>
        <v>629</v>
      </c>
    </row>
    <row r="60" spans="1:4" ht="26.25">
      <c r="A60" s="6">
        <v>57</v>
      </c>
      <c r="B60" s="4">
        <f>สุไหงปาดี!B60+ท้องถิ่นเทศบาลตำบลปะลุรู!B60</f>
        <v>247</v>
      </c>
      <c r="C60" s="4">
        <f>สุไหงปาดี!C60+ท้องถิ่นเทศบาลตำบลปะลุรู!C60</f>
        <v>280</v>
      </c>
      <c r="D60" s="13">
        <f t="shared" si="1"/>
        <v>527</v>
      </c>
    </row>
    <row r="61" spans="1:4" ht="26.25">
      <c r="A61" s="6">
        <v>58</v>
      </c>
      <c r="B61" s="4">
        <f>สุไหงปาดี!B61+ท้องถิ่นเทศบาลตำบลปะลุรู!B61</f>
        <v>265</v>
      </c>
      <c r="C61" s="4">
        <f>สุไหงปาดี!C61+ท้องถิ่นเทศบาลตำบลปะลุรู!C61</f>
        <v>269</v>
      </c>
      <c r="D61" s="13">
        <f t="shared" si="1"/>
        <v>534</v>
      </c>
    </row>
    <row r="62" spans="1:4" ht="26.25">
      <c r="A62" s="6">
        <v>59</v>
      </c>
      <c r="B62" s="4">
        <f>สุไหงปาดี!B62+ท้องถิ่นเทศบาลตำบลปะลุรู!B62</f>
        <v>199</v>
      </c>
      <c r="C62" s="4">
        <f>สุไหงปาดี!C62+ท้องถิ่นเทศบาลตำบลปะลุรู!C62</f>
        <v>283</v>
      </c>
      <c r="D62" s="13">
        <f t="shared" si="1"/>
        <v>482</v>
      </c>
    </row>
    <row r="63" spans="1:4" ht="26.25">
      <c r="A63" s="6">
        <v>60</v>
      </c>
      <c r="B63" s="4">
        <f>สุไหงปาดี!B63+ท้องถิ่นเทศบาลตำบลปะลุรู!B63</f>
        <v>171</v>
      </c>
      <c r="C63" s="4">
        <f>สุไหงปาดี!C63+ท้องถิ่นเทศบาลตำบลปะลุรู!C63</f>
        <v>181</v>
      </c>
      <c r="D63" s="13">
        <f t="shared" si="1"/>
        <v>352</v>
      </c>
    </row>
    <row r="64" spans="1:4" ht="26.25">
      <c r="A64" s="6">
        <v>61</v>
      </c>
      <c r="B64" s="4">
        <f>สุไหงปาดี!B64+ท้องถิ่นเทศบาลตำบลปะลุรู!B64</f>
        <v>198</v>
      </c>
      <c r="C64" s="4">
        <f>สุไหงปาดี!C64+ท้องถิ่นเทศบาลตำบลปะลุรู!C64</f>
        <v>244</v>
      </c>
      <c r="D64" s="13">
        <f t="shared" si="1"/>
        <v>442</v>
      </c>
    </row>
    <row r="65" spans="1:4" ht="26.25">
      <c r="A65" s="6">
        <v>62</v>
      </c>
      <c r="B65" s="4">
        <f>สุไหงปาดี!B65+ท้องถิ่นเทศบาลตำบลปะลุรู!B65</f>
        <v>202</v>
      </c>
      <c r="C65" s="4">
        <f>สุไหงปาดี!C65+ท้องถิ่นเทศบาลตำบลปะลุรู!C65</f>
        <v>269</v>
      </c>
      <c r="D65" s="13">
        <f t="shared" si="1"/>
        <v>471</v>
      </c>
    </row>
    <row r="66" spans="1:4" ht="26.25">
      <c r="A66" s="6">
        <v>63</v>
      </c>
      <c r="B66" s="4">
        <f>สุไหงปาดี!B66+ท้องถิ่นเทศบาลตำบลปะลุรู!B66</f>
        <v>218</v>
      </c>
      <c r="C66" s="4">
        <f>สุไหงปาดี!C66+ท้องถิ่นเทศบาลตำบลปะลุรู!C66</f>
        <v>241</v>
      </c>
      <c r="D66" s="13">
        <f t="shared" si="1"/>
        <v>459</v>
      </c>
    </row>
    <row r="67" spans="1:4" ht="26.25">
      <c r="A67" s="6">
        <v>64</v>
      </c>
      <c r="B67" s="4">
        <f>สุไหงปาดี!B67+ท้องถิ่นเทศบาลตำบลปะลุรู!B67</f>
        <v>223</v>
      </c>
      <c r="C67" s="4">
        <f>สุไหงปาดี!C67+ท้องถิ่นเทศบาลตำบลปะลุรู!C67</f>
        <v>274</v>
      </c>
      <c r="D67" s="13">
        <f t="shared" si="1"/>
        <v>497</v>
      </c>
    </row>
    <row r="68" spans="1:4" ht="26.25">
      <c r="A68" s="6">
        <v>65</v>
      </c>
      <c r="B68" s="4">
        <f>สุไหงปาดี!B68+ท้องถิ่นเทศบาลตำบลปะลุรู!B68</f>
        <v>205</v>
      </c>
      <c r="C68" s="4">
        <f>สุไหงปาดี!C68+ท้องถิ่นเทศบาลตำบลปะลุรู!C68</f>
        <v>241</v>
      </c>
      <c r="D68" s="13">
        <f t="shared" si="1"/>
        <v>446</v>
      </c>
    </row>
    <row r="69" spans="1:4" ht="26.25">
      <c r="A69" s="6">
        <v>66</v>
      </c>
      <c r="B69" s="4">
        <f>สุไหงปาดี!B69+ท้องถิ่นเทศบาลตำบลปะลุรู!B69</f>
        <v>175</v>
      </c>
      <c r="C69" s="4">
        <f>สุไหงปาดี!C69+ท้องถิ่นเทศบาลตำบลปะลุรู!C69</f>
        <v>212</v>
      </c>
      <c r="D69" s="13">
        <f t="shared" si="1"/>
        <v>387</v>
      </c>
    </row>
    <row r="70" spans="1:4" ht="26.25">
      <c r="A70" s="6">
        <v>67</v>
      </c>
      <c r="B70" s="4">
        <f>สุไหงปาดี!B70+ท้องถิ่นเทศบาลตำบลปะลุรู!B70</f>
        <v>160</v>
      </c>
      <c r="C70" s="4">
        <f>สุไหงปาดี!C70+ท้องถิ่นเทศบาลตำบลปะลุรู!C70</f>
        <v>184</v>
      </c>
      <c r="D70" s="13">
        <f t="shared" si="1"/>
        <v>344</v>
      </c>
    </row>
    <row r="71" spans="1:4" ht="26.25">
      <c r="A71" s="6">
        <v>68</v>
      </c>
      <c r="B71" s="4">
        <f>สุไหงปาดี!B71+ท้องถิ่นเทศบาลตำบลปะลุรู!B71</f>
        <v>147</v>
      </c>
      <c r="C71" s="4">
        <f>สุไหงปาดี!C71+ท้องถิ่นเทศบาลตำบลปะลุรู!C71</f>
        <v>186</v>
      </c>
      <c r="D71" s="13">
        <f t="shared" si="1"/>
        <v>333</v>
      </c>
    </row>
    <row r="72" spans="1:4" ht="26.25">
      <c r="A72" s="6">
        <v>69</v>
      </c>
      <c r="B72" s="4">
        <f>สุไหงปาดี!B72+ท้องถิ่นเทศบาลตำบลปะลุรู!B72</f>
        <v>162</v>
      </c>
      <c r="C72" s="4">
        <f>สุไหงปาดี!C72+ท้องถิ่นเทศบาลตำบลปะลุรู!C72</f>
        <v>169</v>
      </c>
      <c r="D72" s="16">
        <f t="shared" si="1"/>
        <v>331</v>
      </c>
    </row>
    <row r="73" spans="1:4" ht="26.25">
      <c r="A73" s="3">
        <v>70</v>
      </c>
      <c r="B73" s="4">
        <f>สุไหงปาดี!B73+ท้องถิ่นเทศบาลตำบลปะลุรู!B73</f>
        <v>96</v>
      </c>
      <c r="C73" s="4">
        <f>สุไหงปาดี!C73+ท้องถิ่นเทศบาลตำบลปะลุรู!C73</f>
        <v>143</v>
      </c>
      <c r="D73" s="4">
        <f>SUM(B73:C73)</f>
        <v>239</v>
      </c>
    </row>
    <row r="74" spans="1:4" ht="26.25">
      <c r="A74" s="8">
        <v>71</v>
      </c>
      <c r="B74" s="4">
        <f>สุไหงปาดี!B74+ท้องถิ่นเทศบาลตำบลปะลุรู!B74</f>
        <v>96</v>
      </c>
      <c r="C74" s="4">
        <f>สุไหงปาดี!C74+ท้องถิ่นเทศบาลตำบลปะลุรู!C74</f>
        <v>138</v>
      </c>
      <c r="D74" s="15">
        <f>SUM(B74:C74)</f>
        <v>234</v>
      </c>
    </row>
    <row r="75" spans="1:4" ht="26.25">
      <c r="A75" s="6">
        <v>72</v>
      </c>
      <c r="B75" s="4">
        <f>สุไหงปาดี!B75+ท้องถิ่นเทศบาลตำบลปะลุรู!B75</f>
        <v>101</v>
      </c>
      <c r="C75" s="4">
        <f>สุไหงปาดี!C75+ท้องถิ่นเทศบาลตำบลปะลุรู!C75</f>
        <v>108</v>
      </c>
      <c r="D75" s="15">
        <f aca="true" t="shared" si="2" ref="D75:D105">SUM(B75:C75)</f>
        <v>209</v>
      </c>
    </row>
    <row r="76" spans="1:4" ht="26.25">
      <c r="A76" s="6">
        <v>73</v>
      </c>
      <c r="B76" s="4">
        <f>สุไหงปาดี!B76+ท้องถิ่นเทศบาลตำบลปะลุรู!B76</f>
        <v>101</v>
      </c>
      <c r="C76" s="4">
        <f>สุไหงปาดี!C76+ท้องถิ่นเทศบาลตำบลปะลุรู!C76</f>
        <v>93</v>
      </c>
      <c r="D76" s="15">
        <f t="shared" si="2"/>
        <v>194</v>
      </c>
    </row>
    <row r="77" spans="1:4" ht="26.25">
      <c r="A77" s="6">
        <v>74</v>
      </c>
      <c r="B77" s="4">
        <f>สุไหงปาดี!B77+ท้องถิ่นเทศบาลตำบลปะลุรู!B77</f>
        <v>82</v>
      </c>
      <c r="C77" s="4">
        <f>สุไหงปาดี!C77+ท้องถิ่นเทศบาลตำบลปะลุรู!C77</f>
        <v>123</v>
      </c>
      <c r="D77" s="15">
        <f t="shared" si="2"/>
        <v>205</v>
      </c>
    </row>
    <row r="78" spans="1:4" ht="26.25">
      <c r="A78" s="6">
        <v>75</v>
      </c>
      <c r="B78" s="4">
        <f>สุไหงปาดี!B78+ท้องถิ่นเทศบาลตำบลปะลุรู!B78</f>
        <v>95</v>
      </c>
      <c r="C78" s="4">
        <f>สุไหงปาดี!C78+ท้องถิ่นเทศบาลตำบลปะลุรู!C78</f>
        <v>124</v>
      </c>
      <c r="D78" s="15">
        <f t="shared" si="2"/>
        <v>219</v>
      </c>
    </row>
    <row r="79" spans="1:4" ht="26.25">
      <c r="A79" s="6">
        <v>76</v>
      </c>
      <c r="B79" s="4">
        <f>สุไหงปาดี!B79+ท้องถิ่นเทศบาลตำบลปะลุรู!B79</f>
        <v>93</v>
      </c>
      <c r="C79" s="4">
        <f>สุไหงปาดี!C79+ท้องถิ่นเทศบาลตำบลปะลุรู!C79</f>
        <v>117</v>
      </c>
      <c r="D79" s="15">
        <f t="shared" si="2"/>
        <v>210</v>
      </c>
    </row>
    <row r="80" spans="1:4" ht="26.25">
      <c r="A80" s="6">
        <v>77</v>
      </c>
      <c r="B80" s="4">
        <f>สุไหงปาดี!B80+ท้องถิ่นเทศบาลตำบลปะลุรู!B80</f>
        <v>63</v>
      </c>
      <c r="C80" s="4">
        <f>สุไหงปาดี!C80+ท้องถิ่นเทศบาลตำบลปะลุรู!C80</f>
        <v>99</v>
      </c>
      <c r="D80" s="15">
        <f t="shared" si="2"/>
        <v>162</v>
      </c>
    </row>
    <row r="81" spans="1:4" ht="26.25">
      <c r="A81" s="6">
        <v>78</v>
      </c>
      <c r="B81" s="4">
        <f>สุไหงปาดี!B81+ท้องถิ่นเทศบาลตำบลปะลุรู!B81</f>
        <v>89</v>
      </c>
      <c r="C81" s="4">
        <f>สุไหงปาดี!C81+ท้องถิ่นเทศบาลตำบลปะลุรู!C81</f>
        <v>108</v>
      </c>
      <c r="D81" s="15">
        <f t="shared" si="2"/>
        <v>197</v>
      </c>
    </row>
    <row r="82" spans="1:4" ht="26.25">
      <c r="A82" s="6">
        <v>79</v>
      </c>
      <c r="B82" s="4">
        <f>สุไหงปาดี!B82+ท้องถิ่นเทศบาลตำบลปะลุรู!B82</f>
        <v>85</v>
      </c>
      <c r="C82" s="4">
        <f>สุไหงปาดี!C82+ท้องถิ่นเทศบาลตำบลปะลุรู!C82</f>
        <v>115</v>
      </c>
      <c r="D82" s="15">
        <f t="shared" si="2"/>
        <v>200</v>
      </c>
    </row>
    <row r="83" spans="1:4" ht="26.25">
      <c r="A83" s="6">
        <v>80</v>
      </c>
      <c r="B83" s="4">
        <f>สุไหงปาดี!B83+ท้องถิ่นเทศบาลตำบลปะลุรู!B83</f>
        <v>54</v>
      </c>
      <c r="C83" s="4">
        <f>สุไหงปาดี!C83+ท้องถิ่นเทศบาลตำบลปะลุรู!C83</f>
        <v>85</v>
      </c>
      <c r="D83" s="15">
        <f t="shared" si="2"/>
        <v>139</v>
      </c>
    </row>
    <row r="84" spans="1:4" ht="26.25">
      <c r="A84" s="6">
        <v>81</v>
      </c>
      <c r="B84" s="4">
        <f>สุไหงปาดี!B84+ท้องถิ่นเทศบาลตำบลปะลุรู!B84</f>
        <v>67</v>
      </c>
      <c r="C84" s="4">
        <f>สุไหงปาดี!C84+ท้องถิ่นเทศบาลตำบลปะลุรู!C84</f>
        <v>138</v>
      </c>
      <c r="D84" s="15">
        <f t="shared" si="2"/>
        <v>205</v>
      </c>
    </row>
    <row r="85" spans="1:4" ht="26.25">
      <c r="A85" s="6">
        <v>82</v>
      </c>
      <c r="B85" s="4">
        <f>สุไหงปาดี!B85+ท้องถิ่นเทศบาลตำบลปะลุรู!B85</f>
        <v>58</v>
      </c>
      <c r="C85" s="4">
        <f>สุไหงปาดี!C85+ท้องถิ่นเทศบาลตำบลปะลุรู!C85</f>
        <v>68</v>
      </c>
      <c r="D85" s="15">
        <f t="shared" si="2"/>
        <v>126</v>
      </c>
    </row>
    <row r="86" spans="1:4" ht="26.25">
      <c r="A86" s="6">
        <v>83</v>
      </c>
      <c r="B86" s="4">
        <f>สุไหงปาดี!B86+ท้องถิ่นเทศบาลตำบลปะลุรู!B86</f>
        <v>62</v>
      </c>
      <c r="C86" s="4">
        <f>สุไหงปาดี!C86+ท้องถิ่นเทศบาลตำบลปะลุรู!C86</f>
        <v>46</v>
      </c>
      <c r="D86" s="15">
        <f t="shared" si="2"/>
        <v>108</v>
      </c>
    </row>
    <row r="87" spans="1:4" ht="26.25">
      <c r="A87" s="6">
        <v>84</v>
      </c>
      <c r="B87" s="4">
        <f>สุไหงปาดี!B87+ท้องถิ่นเทศบาลตำบลปะลุรู!B87</f>
        <v>41</v>
      </c>
      <c r="C87" s="4">
        <f>สุไหงปาดี!C87+ท้องถิ่นเทศบาลตำบลปะลุรู!C87</f>
        <v>43</v>
      </c>
      <c r="D87" s="15">
        <f t="shared" si="2"/>
        <v>84</v>
      </c>
    </row>
    <row r="88" spans="1:4" ht="26.25">
      <c r="A88" s="6">
        <v>85</v>
      </c>
      <c r="B88" s="4">
        <f>สุไหงปาดี!B88+ท้องถิ่นเทศบาลตำบลปะลุรู!B88</f>
        <v>49</v>
      </c>
      <c r="C88" s="4">
        <f>สุไหงปาดี!C88+ท้องถิ่นเทศบาลตำบลปะลุรู!C88</f>
        <v>70</v>
      </c>
      <c r="D88" s="15">
        <f t="shared" si="2"/>
        <v>119</v>
      </c>
    </row>
    <row r="89" spans="1:4" ht="26.25">
      <c r="A89" s="6">
        <v>86</v>
      </c>
      <c r="B89" s="4">
        <f>สุไหงปาดี!B89+ท้องถิ่นเทศบาลตำบลปะลุรู!B89</f>
        <v>50</v>
      </c>
      <c r="C89" s="4">
        <f>สุไหงปาดี!C89+ท้องถิ่นเทศบาลตำบลปะลุรู!C89</f>
        <v>96</v>
      </c>
      <c r="D89" s="15">
        <f t="shared" si="2"/>
        <v>146</v>
      </c>
    </row>
    <row r="90" spans="1:4" ht="26.25">
      <c r="A90" s="6">
        <v>87</v>
      </c>
      <c r="B90" s="4">
        <f>สุไหงปาดี!B90+ท้องถิ่นเทศบาลตำบลปะลุรู!B90</f>
        <v>35</v>
      </c>
      <c r="C90" s="4">
        <f>สุไหงปาดี!C90+ท้องถิ่นเทศบาลตำบลปะลุรู!C90</f>
        <v>28</v>
      </c>
      <c r="D90" s="15">
        <f t="shared" si="2"/>
        <v>63</v>
      </c>
    </row>
    <row r="91" spans="1:4" ht="26.25">
      <c r="A91" s="6">
        <v>88</v>
      </c>
      <c r="B91" s="4">
        <f>สุไหงปาดี!B91+ท้องถิ่นเทศบาลตำบลปะลุรู!B91</f>
        <v>39</v>
      </c>
      <c r="C91" s="4">
        <f>สุไหงปาดี!C91+ท้องถิ่นเทศบาลตำบลปะลุรู!C91</f>
        <v>36</v>
      </c>
      <c r="D91" s="15">
        <f t="shared" si="2"/>
        <v>75</v>
      </c>
    </row>
    <row r="92" spans="1:4" ht="26.25">
      <c r="A92" s="6">
        <v>89</v>
      </c>
      <c r="B92" s="4">
        <f>สุไหงปาดี!B92+ท้องถิ่นเทศบาลตำบลปะลุรู!B92</f>
        <v>28</v>
      </c>
      <c r="C92" s="4">
        <f>สุไหงปาดี!C92+ท้องถิ่นเทศบาลตำบลปะลุรู!C92</f>
        <v>34</v>
      </c>
      <c r="D92" s="15">
        <f t="shared" si="2"/>
        <v>62</v>
      </c>
    </row>
    <row r="93" spans="1:4" ht="26.25">
      <c r="A93" s="6">
        <v>90</v>
      </c>
      <c r="B93" s="4">
        <f>สุไหงปาดี!B93+ท้องถิ่นเทศบาลตำบลปะลุรู!B93</f>
        <v>20</v>
      </c>
      <c r="C93" s="4">
        <f>สุไหงปาดี!C93+ท้องถิ่นเทศบาลตำบลปะลุรู!C93</f>
        <v>35</v>
      </c>
      <c r="D93" s="15">
        <f t="shared" si="2"/>
        <v>55</v>
      </c>
    </row>
    <row r="94" spans="1:4" ht="26.25">
      <c r="A94" s="6">
        <v>91</v>
      </c>
      <c r="B94" s="4">
        <f>สุไหงปาดี!B94+ท้องถิ่นเทศบาลตำบลปะลุรู!B94</f>
        <v>40</v>
      </c>
      <c r="C94" s="4">
        <f>สุไหงปาดี!C94+ท้องถิ่นเทศบาลตำบลปะลุรู!C94</f>
        <v>55</v>
      </c>
      <c r="D94" s="15">
        <f t="shared" si="2"/>
        <v>95</v>
      </c>
    </row>
    <row r="95" spans="1:4" ht="26.25">
      <c r="A95" s="6">
        <v>92</v>
      </c>
      <c r="B95" s="4">
        <f>สุไหงปาดี!B95+ท้องถิ่นเทศบาลตำบลปะลุรู!B95</f>
        <v>12</v>
      </c>
      <c r="C95" s="4">
        <f>สุไหงปาดี!C95+ท้องถิ่นเทศบาลตำบลปะลุรู!C95</f>
        <v>8</v>
      </c>
      <c r="D95" s="15">
        <f t="shared" si="2"/>
        <v>20</v>
      </c>
    </row>
    <row r="96" spans="1:4" ht="26.25">
      <c r="A96" s="6">
        <v>93</v>
      </c>
      <c r="B96" s="4">
        <f>สุไหงปาดี!B96+ท้องถิ่นเทศบาลตำบลปะลุรู!B96</f>
        <v>19</v>
      </c>
      <c r="C96" s="4">
        <f>สุไหงปาดี!C96+ท้องถิ่นเทศบาลตำบลปะลุรู!C96</f>
        <v>22</v>
      </c>
      <c r="D96" s="15">
        <f t="shared" si="2"/>
        <v>41</v>
      </c>
    </row>
    <row r="97" spans="1:4" ht="26.25">
      <c r="A97" s="6">
        <v>94</v>
      </c>
      <c r="B97" s="4">
        <f>สุไหงปาดี!B97+ท้องถิ่นเทศบาลตำบลปะลุรู!B97</f>
        <v>16</v>
      </c>
      <c r="C97" s="4">
        <f>สุไหงปาดี!C97+ท้องถิ่นเทศบาลตำบลปะลุรู!C97</f>
        <v>6</v>
      </c>
      <c r="D97" s="15">
        <f t="shared" si="2"/>
        <v>22</v>
      </c>
    </row>
    <row r="98" spans="1:4" ht="26.25">
      <c r="A98" s="6">
        <v>95</v>
      </c>
      <c r="B98" s="4">
        <f>สุไหงปาดี!B98+ท้องถิ่นเทศบาลตำบลปะลุรู!B98</f>
        <v>19</v>
      </c>
      <c r="C98" s="4">
        <f>สุไหงปาดี!C98+ท้องถิ่นเทศบาลตำบลปะลุรู!C98</f>
        <v>12</v>
      </c>
      <c r="D98" s="15">
        <f t="shared" si="2"/>
        <v>31</v>
      </c>
    </row>
    <row r="99" spans="1:4" ht="26.25">
      <c r="A99" s="6">
        <v>96</v>
      </c>
      <c r="B99" s="4">
        <f>สุไหงปาดี!B99+ท้องถิ่นเทศบาลตำบลปะลุรู!B99</f>
        <v>22</v>
      </c>
      <c r="C99" s="4">
        <f>สุไหงปาดี!C99+ท้องถิ่นเทศบาลตำบลปะลุรู!C99</f>
        <v>30</v>
      </c>
      <c r="D99" s="15">
        <f t="shared" si="2"/>
        <v>52</v>
      </c>
    </row>
    <row r="100" spans="1:4" ht="26.25">
      <c r="A100" s="6">
        <v>97</v>
      </c>
      <c r="B100" s="4">
        <f>สุไหงปาดี!B100+ท้องถิ่นเทศบาลตำบลปะลุรู!B100</f>
        <v>14</v>
      </c>
      <c r="C100" s="4">
        <f>สุไหงปาดี!C100+ท้องถิ่นเทศบาลตำบลปะลุรู!C100</f>
        <v>2</v>
      </c>
      <c r="D100" s="15">
        <f t="shared" si="2"/>
        <v>16</v>
      </c>
    </row>
    <row r="101" spans="1:4" ht="26.25">
      <c r="A101" s="6">
        <v>98</v>
      </c>
      <c r="B101" s="4">
        <f>สุไหงปาดี!B101+ท้องถิ่นเทศบาลตำบลปะลุรู!B101</f>
        <v>2</v>
      </c>
      <c r="C101" s="4">
        <f>สุไหงปาดี!C101+ท้องถิ่นเทศบาลตำบลปะลุรู!C101</f>
        <v>4</v>
      </c>
      <c r="D101" s="15">
        <f t="shared" si="2"/>
        <v>6</v>
      </c>
    </row>
    <row r="102" spans="1:4" ht="26.25">
      <c r="A102" s="6">
        <v>99</v>
      </c>
      <c r="B102" s="4">
        <f>สุไหงปาดี!B102+ท้องถิ่นเทศบาลตำบลปะลุรู!B102</f>
        <v>2</v>
      </c>
      <c r="C102" s="4">
        <f>สุไหงปาดี!C102+ท้องถิ่นเทศบาลตำบลปะลุรู!C102</f>
        <v>4</v>
      </c>
      <c r="D102" s="15">
        <f t="shared" si="2"/>
        <v>6</v>
      </c>
    </row>
    <row r="103" spans="1:4" ht="26.25">
      <c r="A103" s="6">
        <v>100</v>
      </c>
      <c r="B103" s="4">
        <f>สุไหงปาดี!B103+ท้องถิ่นเทศบาลตำบลปะลุรู!B103</f>
        <v>5</v>
      </c>
      <c r="C103" s="4">
        <f>สุไหงปาดี!C103+ท้องถิ่นเทศบาลตำบลปะลุรู!C103</f>
        <v>1</v>
      </c>
      <c r="D103" s="15">
        <f t="shared" si="2"/>
        <v>6</v>
      </c>
    </row>
    <row r="104" spans="1:4" ht="26.25">
      <c r="A104" s="6" t="s">
        <v>5</v>
      </c>
      <c r="B104" s="4">
        <f>สุไหงปาดี!B104+ท้องถิ่นเทศบาลตำบลปะลุรู!B104</f>
        <v>11</v>
      </c>
      <c r="C104" s="4">
        <f>สุไหงปาดี!C104+ท้องถิ่นเทศบาลตำบลปะลุรู!C104</f>
        <v>14</v>
      </c>
      <c r="D104" s="15">
        <f t="shared" si="2"/>
        <v>25</v>
      </c>
    </row>
    <row r="105" spans="1:4" ht="26.25">
      <c r="A105" s="7" t="s">
        <v>6</v>
      </c>
      <c r="B105" s="4">
        <f>สุไหงปาดี!B105+ท้องถิ่นเทศบาลตำบลปะลุรู!B105</f>
        <v>0</v>
      </c>
      <c r="C105" s="4">
        <f>สุไหงปาดี!C105+ท้องถิ่นเทศบาลตำบลปะลุรู!C105</f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27770</v>
      </c>
      <c r="C106" s="9">
        <f>SUM(C3:C105)</f>
        <v>28589</v>
      </c>
      <c r="D106" s="9">
        <f>SUM(D3:D105)</f>
        <v>56359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6"/>
  <sheetViews>
    <sheetView zoomScale="120" zoomScaleNormal="120" zoomScalePageLayoutView="0" workbookViewId="0" topLeftCell="A97">
      <selection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51" t="s">
        <v>124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327</v>
      </c>
      <c r="C3" s="4">
        <v>300</v>
      </c>
      <c r="D3" s="4">
        <f>SUM(B3:C3)</f>
        <v>627</v>
      </c>
    </row>
    <row r="4" spans="1:4" ht="26.25">
      <c r="A4" s="6">
        <v>1</v>
      </c>
      <c r="B4" s="4">
        <v>337</v>
      </c>
      <c r="C4" s="13">
        <v>342</v>
      </c>
      <c r="D4" s="13">
        <f aca="true" t="shared" si="0" ref="D4:D37">SUM(B4:C4)</f>
        <v>679</v>
      </c>
    </row>
    <row r="5" spans="1:4" ht="26.25">
      <c r="A5" s="6">
        <v>2</v>
      </c>
      <c r="B5" s="13">
        <v>364</v>
      </c>
      <c r="C5" s="13">
        <v>316</v>
      </c>
      <c r="D5" s="13">
        <f t="shared" si="0"/>
        <v>680</v>
      </c>
    </row>
    <row r="6" spans="1:4" ht="26.25">
      <c r="A6" s="6">
        <v>3</v>
      </c>
      <c r="B6" s="13">
        <v>390</v>
      </c>
      <c r="C6" s="13">
        <v>322</v>
      </c>
      <c r="D6" s="13">
        <f t="shared" si="0"/>
        <v>712</v>
      </c>
    </row>
    <row r="7" spans="1:4" ht="26.25">
      <c r="A7" s="6">
        <v>4</v>
      </c>
      <c r="B7" s="13">
        <v>395</v>
      </c>
      <c r="C7" s="13">
        <v>380</v>
      </c>
      <c r="D7" s="13">
        <f t="shared" si="0"/>
        <v>775</v>
      </c>
    </row>
    <row r="8" spans="1:4" ht="26.25">
      <c r="A8" s="6">
        <v>5</v>
      </c>
      <c r="B8" s="13">
        <v>384</v>
      </c>
      <c r="C8" s="13">
        <v>368</v>
      </c>
      <c r="D8" s="13">
        <f t="shared" si="0"/>
        <v>752</v>
      </c>
    </row>
    <row r="9" spans="1:4" ht="26.25">
      <c r="A9" s="6">
        <v>6</v>
      </c>
      <c r="B9" s="13">
        <v>380</v>
      </c>
      <c r="C9" s="13">
        <v>364</v>
      </c>
      <c r="D9" s="13">
        <f t="shared" si="0"/>
        <v>744</v>
      </c>
    </row>
    <row r="10" spans="1:4" ht="26.25">
      <c r="A10" s="6">
        <v>7</v>
      </c>
      <c r="B10" s="13">
        <v>353</v>
      </c>
      <c r="C10" s="13">
        <v>335</v>
      </c>
      <c r="D10" s="13">
        <f t="shared" si="0"/>
        <v>688</v>
      </c>
    </row>
    <row r="11" spans="1:4" ht="26.25">
      <c r="A11" s="6">
        <v>8</v>
      </c>
      <c r="B11" s="13">
        <v>394</v>
      </c>
      <c r="C11" s="13">
        <v>317</v>
      </c>
      <c r="D11" s="13">
        <f t="shared" si="0"/>
        <v>711</v>
      </c>
    </row>
    <row r="12" spans="1:4" ht="26.25">
      <c r="A12" s="6">
        <v>9</v>
      </c>
      <c r="B12" s="13">
        <v>381</v>
      </c>
      <c r="C12" s="13">
        <v>372</v>
      </c>
      <c r="D12" s="13">
        <f t="shared" si="0"/>
        <v>753</v>
      </c>
    </row>
    <row r="13" spans="1:4" ht="26.25">
      <c r="A13" s="6">
        <v>10</v>
      </c>
      <c r="B13" s="13">
        <v>352</v>
      </c>
      <c r="C13" s="13">
        <v>343</v>
      </c>
      <c r="D13" s="13">
        <f t="shared" si="0"/>
        <v>695</v>
      </c>
    </row>
    <row r="14" spans="1:4" ht="26.25">
      <c r="A14" s="6">
        <v>11</v>
      </c>
      <c r="B14" s="13">
        <v>369</v>
      </c>
      <c r="C14" s="13">
        <v>346</v>
      </c>
      <c r="D14" s="13">
        <f t="shared" si="0"/>
        <v>715</v>
      </c>
    </row>
    <row r="15" spans="1:4" ht="26.25">
      <c r="A15" s="6">
        <v>12</v>
      </c>
      <c r="B15" s="13">
        <v>373</v>
      </c>
      <c r="C15" s="13">
        <v>338</v>
      </c>
      <c r="D15" s="13">
        <f t="shared" si="0"/>
        <v>711</v>
      </c>
    </row>
    <row r="16" spans="1:4" ht="26.25">
      <c r="A16" s="6">
        <v>13</v>
      </c>
      <c r="B16" s="13">
        <v>339</v>
      </c>
      <c r="C16" s="13">
        <v>346</v>
      </c>
      <c r="D16" s="13">
        <f t="shared" si="0"/>
        <v>685</v>
      </c>
    </row>
    <row r="17" spans="1:4" ht="26.25">
      <c r="A17" s="6">
        <v>14</v>
      </c>
      <c r="B17" s="13">
        <v>341</v>
      </c>
      <c r="C17" s="13">
        <v>331</v>
      </c>
      <c r="D17" s="13">
        <f t="shared" si="0"/>
        <v>672</v>
      </c>
    </row>
    <row r="18" spans="1:4" ht="26.25">
      <c r="A18" s="6">
        <v>15</v>
      </c>
      <c r="B18" s="13">
        <v>365</v>
      </c>
      <c r="C18" s="13">
        <v>346</v>
      </c>
      <c r="D18" s="13">
        <f t="shared" si="0"/>
        <v>711</v>
      </c>
    </row>
    <row r="19" spans="1:4" ht="26.25">
      <c r="A19" s="6">
        <v>16</v>
      </c>
      <c r="B19" s="13">
        <v>357</v>
      </c>
      <c r="C19" s="13">
        <v>357</v>
      </c>
      <c r="D19" s="13">
        <f t="shared" si="0"/>
        <v>714</v>
      </c>
    </row>
    <row r="20" spans="1:4" ht="26.25">
      <c r="A20" s="6">
        <v>17</v>
      </c>
      <c r="B20" s="13">
        <v>319</v>
      </c>
      <c r="C20" s="13">
        <v>344</v>
      </c>
      <c r="D20" s="13">
        <f t="shared" si="0"/>
        <v>663</v>
      </c>
    </row>
    <row r="21" spans="1:4" ht="26.25">
      <c r="A21" s="6">
        <v>18</v>
      </c>
      <c r="B21" s="13">
        <v>335</v>
      </c>
      <c r="C21" s="13">
        <v>294</v>
      </c>
      <c r="D21" s="13">
        <f t="shared" si="0"/>
        <v>629</v>
      </c>
    </row>
    <row r="22" spans="1:6" ht="26.25">
      <c r="A22" s="6">
        <v>19</v>
      </c>
      <c r="B22" s="13">
        <v>409</v>
      </c>
      <c r="C22" s="13">
        <v>306</v>
      </c>
      <c r="D22" s="13">
        <f t="shared" si="0"/>
        <v>715</v>
      </c>
      <c r="F22" s="5">
        <f>SUM(C18:C22)</f>
        <v>1647</v>
      </c>
    </row>
    <row r="23" spans="1:4" ht="26.25">
      <c r="A23" s="6">
        <v>20</v>
      </c>
      <c r="B23" s="13">
        <v>382</v>
      </c>
      <c r="C23" s="13">
        <v>359</v>
      </c>
      <c r="D23" s="13">
        <f t="shared" si="0"/>
        <v>741</v>
      </c>
    </row>
    <row r="24" spans="1:4" ht="26.25">
      <c r="A24" s="6">
        <v>21</v>
      </c>
      <c r="B24" s="13">
        <v>340</v>
      </c>
      <c r="C24" s="13">
        <v>356</v>
      </c>
      <c r="D24" s="13">
        <f t="shared" si="0"/>
        <v>696</v>
      </c>
    </row>
    <row r="25" spans="1:4" ht="26.25">
      <c r="A25" s="6">
        <v>22</v>
      </c>
      <c r="B25" s="13">
        <v>370</v>
      </c>
      <c r="C25" s="13">
        <v>335</v>
      </c>
      <c r="D25" s="13">
        <f>SUM(B25:C25)</f>
        <v>705</v>
      </c>
    </row>
    <row r="26" spans="1:4" ht="26.25">
      <c r="A26" s="6">
        <v>23</v>
      </c>
      <c r="B26" s="13">
        <v>343</v>
      </c>
      <c r="C26" s="13">
        <v>319</v>
      </c>
      <c r="D26" s="13">
        <f t="shared" si="0"/>
        <v>662</v>
      </c>
    </row>
    <row r="27" spans="1:4" ht="26.25">
      <c r="A27" s="6">
        <v>24</v>
      </c>
      <c r="B27" s="13">
        <v>344</v>
      </c>
      <c r="C27" s="13">
        <v>324</v>
      </c>
      <c r="D27" s="13">
        <f t="shared" si="0"/>
        <v>668</v>
      </c>
    </row>
    <row r="28" spans="1:4" ht="26.25">
      <c r="A28" s="6">
        <v>25</v>
      </c>
      <c r="B28" s="13">
        <v>322</v>
      </c>
      <c r="C28" s="13">
        <v>333</v>
      </c>
      <c r="D28" s="13">
        <f>SUM(B28:C28)</f>
        <v>655</v>
      </c>
    </row>
    <row r="29" spans="1:4" ht="26.25">
      <c r="A29" s="6">
        <v>26</v>
      </c>
      <c r="B29" s="13">
        <v>345</v>
      </c>
      <c r="C29" s="13">
        <v>299</v>
      </c>
      <c r="D29" s="13">
        <f t="shared" si="0"/>
        <v>644</v>
      </c>
    </row>
    <row r="30" spans="1:4" ht="26.25">
      <c r="A30" s="6">
        <v>27</v>
      </c>
      <c r="B30" s="13">
        <v>348</v>
      </c>
      <c r="C30" s="13">
        <v>320</v>
      </c>
      <c r="D30" s="13">
        <f t="shared" si="0"/>
        <v>668</v>
      </c>
    </row>
    <row r="31" spans="1:4" ht="26.25">
      <c r="A31" s="6">
        <v>28</v>
      </c>
      <c r="B31" s="13">
        <v>356</v>
      </c>
      <c r="C31" s="13">
        <v>351</v>
      </c>
      <c r="D31" s="13">
        <f t="shared" si="0"/>
        <v>707</v>
      </c>
    </row>
    <row r="32" spans="1:4" ht="26.25">
      <c r="A32" s="6">
        <v>29</v>
      </c>
      <c r="B32" s="13">
        <v>370</v>
      </c>
      <c r="C32" s="13">
        <v>330</v>
      </c>
      <c r="D32" s="13">
        <f t="shared" si="0"/>
        <v>700</v>
      </c>
    </row>
    <row r="33" spans="1:4" ht="26.25">
      <c r="A33" s="6">
        <v>30</v>
      </c>
      <c r="B33" s="13">
        <v>311</v>
      </c>
      <c r="C33" s="13">
        <v>322</v>
      </c>
      <c r="D33" s="13">
        <f t="shared" si="0"/>
        <v>633</v>
      </c>
    </row>
    <row r="34" spans="1:4" ht="26.25">
      <c r="A34" s="6">
        <v>31</v>
      </c>
      <c r="B34" s="13">
        <v>321</v>
      </c>
      <c r="C34" s="13">
        <v>295</v>
      </c>
      <c r="D34" s="13">
        <f t="shared" si="0"/>
        <v>616</v>
      </c>
    </row>
    <row r="35" spans="1:4" ht="26.25">
      <c r="A35" s="6">
        <v>32</v>
      </c>
      <c r="B35" s="13">
        <v>326</v>
      </c>
      <c r="C35" s="13">
        <v>290</v>
      </c>
      <c r="D35" s="13">
        <f t="shared" si="0"/>
        <v>616</v>
      </c>
    </row>
    <row r="36" spans="1:4" ht="26.25">
      <c r="A36" s="6">
        <v>33</v>
      </c>
      <c r="B36" s="13">
        <v>321</v>
      </c>
      <c r="C36" s="14">
        <v>276</v>
      </c>
      <c r="D36" s="13">
        <f t="shared" si="0"/>
        <v>597</v>
      </c>
    </row>
    <row r="37" spans="1:4" ht="26.25">
      <c r="A37" s="7">
        <v>34</v>
      </c>
      <c r="B37" s="13">
        <v>262</v>
      </c>
      <c r="C37" s="16">
        <v>266</v>
      </c>
      <c r="D37" s="16">
        <f t="shared" si="0"/>
        <v>528</v>
      </c>
    </row>
    <row r="38" spans="1:4" ht="26.25">
      <c r="A38" s="3">
        <v>35</v>
      </c>
      <c r="B38" s="4">
        <v>266</v>
      </c>
      <c r="C38" s="4">
        <v>269</v>
      </c>
      <c r="D38" s="4">
        <f>SUM(B38:C38)</f>
        <v>535</v>
      </c>
    </row>
    <row r="39" spans="1:4" ht="26.25">
      <c r="A39" s="6">
        <v>36</v>
      </c>
      <c r="B39" s="13">
        <v>245</v>
      </c>
      <c r="C39" s="13">
        <v>215</v>
      </c>
      <c r="D39" s="13">
        <f aca="true" t="shared" si="1" ref="D39:D72">SUM(B39:C39)</f>
        <v>460</v>
      </c>
    </row>
    <row r="40" spans="1:4" ht="26.25">
      <c r="A40" s="6">
        <v>37</v>
      </c>
      <c r="B40" s="13">
        <v>225</v>
      </c>
      <c r="C40" s="13">
        <v>272</v>
      </c>
      <c r="D40" s="13">
        <f t="shared" si="1"/>
        <v>497</v>
      </c>
    </row>
    <row r="41" spans="1:4" ht="26.25">
      <c r="A41" s="6">
        <v>38</v>
      </c>
      <c r="B41" s="13">
        <v>246</v>
      </c>
      <c r="C41" s="13">
        <v>251</v>
      </c>
      <c r="D41" s="13">
        <f t="shared" si="1"/>
        <v>497</v>
      </c>
    </row>
    <row r="42" spans="1:4" ht="26.25">
      <c r="A42" s="6">
        <v>39</v>
      </c>
      <c r="B42" s="13">
        <v>235</v>
      </c>
      <c r="C42" s="13">
        <v>226</v>
      </c>
      <c r="D42" s="13">
        <f t="shared" si="1"/>
        <v>461</v>
      </c>
    </row>
    <row r="43" spans="1:4" ht="26.25">
      <c r="A43" s="6">
        <v>40</v>
      </c>
      <c r="B43" s="13">
        <v>272</v>
      </c>
      <c r="C43" s="13">
        <v>270</v>
      </c>
      <c r="D43" s="13">
        <f t="shared" si="1"/>
        <v>542</v>
      </c>
    </row>
    <row r="44" spans="1:4" ht="26.25">
      <c r="A44" s="6">
        <v>41</v>
      </c>
      <c r="B44" s="13">
        <v>194</v>
      </c>
      <c r="C44" s="13">
        <v>205</v>
      </c>
      <c r="D44" s="13">
        <f t="shared" si="1"/>
        <v>399</v>
      </c>
    </row>
    <row r="45" spans="1:4" ht="26.25">
      <c r="A45" s="6">
        <v>42</v>
      </c>
      <c r="B45" s="13">
        <v>181</v>
      </c>
      <c r="C45" s="13">
        <v>167</v>
      </c>
      <c r="D45" s="13">
        <f t="shared" si="1"/>
        <v>348</v>
      </c>
    </row>
    <row r="46" spans="1:4" ht="26.25">
      <c r="A46" s="6">
        <v>43</v>
      </c>
      <c r="B46" s="13">
        <v>207</v>
      </c>
      <c r="C46" s="13">
        <v>236</v>
      </c>
      <c r="D46" s="13">
        <f t="shared" si="1"/>
        <v>443</v>
      </c>
    </row>
    <row r="47" spans="1:4" ht="26.25">
      <c r="A47" s="6">
        <v>44</v>
      </c>
      <c r="B47" s="13">
        <v>230</v>
      </c>
      <c r="C47" s="13">
        <v>258</v>
      </c>
      <c r="D47" s="13">
        <f t="shared" si="1"/>
        <v>488</v>
      </c>
    </row>
    <row r="48" spans="1:4" ht="26.25">
      <c r="A48" s="6">
        <v>45</v>
      </c>
      <c r="B48" s="13">
        <v>203</v>
      </c>
      <c r="C48" s="13">
        <v>220</v>
      </c>
      <c r="D48" s="13">
        <f t="shared" si="1"/>
        <v>423</v>
      </c>
    </row>
    <row r="49" spans="1:4" ht="26.25">
      <c r="A49" s="6">
        <v>46</v>
      </c>
      <c r="B49" s="13">
        <v>256</v>
      </c>
      <c r="C49" s="13">
        <v>205</v>
      </c>
      <c r="D49" s="13">
        <f t="shared" si="1"/>
        <v>461</v>
      </c>
    </row>
    <row r="50" spans="1:4" ht="26.25">
      <c r="A50" s="6">
        <v>47</v>
      </c>
      <c r="B50" s="13">
        <v>225</v>
      </c>
      <c r="C50" s="13">
        <v>238</v>
      </c>
      <c r="D50" s="13">
        <f t="shared" si="1"/>
        <v>463</v>
      </c>
    </row>
    <row r="51" spans="1:4" ht="26.25">
      <c r="A51" s="6">
        <v>48</v>
      </c>
      <c r="B51" s="13">
        <v>232</v>
      </c>
      <c r="C51" s="13">
        <v>242</v>
      </c>
      <c r="D51" s="13">
        <f t="shared" si="1"/>
        <v>474</v>
      </c>
    </row>
    <row r="52" spans="1:4" ht="26.25">
      <c r="A52" s="6">
        <v>49</v>
      </c>
      <c r="B52" s="13">
        <v>174</v>
      </c>
      <c r="C52" s="13">
        <v>188</v>
      </c>
      <c r="D52" s="13">
        <f t="shared" si="1"/>
        <v>362</v>
      </c>
    </row>
    <row r="53" spans="1:4" ht="26.25">
      <c r="A53" s="6">
        <v>50</v>
      </c>
      <c r="B53" s="13">
        <v>181</v>
      </c>
      <c r="C53" s="13">
        <v>176</v>
      </c>
      <c r="D53" s="13">
        <f t="shared" si="1"/>
        <v>357</v>
      </c>
    </row>
    <row r="54" spans="1:4" ht="26.25">
      <c r="A54" s="6">
        <v>51</v>
      </c>
      <c r="B54" s="13">
        <v>214</v>
      </c>
      <c r="C54" s="13">
        <v>188</v>
      </c>
      <c r="D54" s="13">
        <f t="shared" si="1"/>
        <v>402</v>
      </c>
    </row>
    <row r="55" spans="1:4" ht="26.25">
      <c r="A55" s="6">
        <v>52</v>
      </c>
      <c r="B55" s="13">
        <v>211</v>
      </c>
      <c r="C55" s="13">
        <v>228</v>
      </c>
      <c r="D55" s="13">
        <f t="shared" si="1"/>
        <v>439</v>
      </c>
    </row>
    <row r="56" spans="1:4" ht="26.25">
      <c r="A56" s="6">
        <v>53</v>
      </c>
      <c r="B56" s="13">
        <v>186</v>
      </c>
      <c r="C56" s="13">
        <v>192</v>
      </c>
      <c r="D56" s="13">
        <f t="shared" si="1"/>
        <v>378</v>
      </c>
    </row>
    <row r="57" spans="1:4" ht="26.25">
      <c r="A57" s="6">
        <v>54</v>
      </c>
      <c r="B57" s="13">
        <v>178</v>
      </c>
      <c r="C57" s="13">
        <v>170</v>
      </c>
      <c r="D57" s="13">
        <f t="shared" si="1"/>
        <v>348</v>
      </c>
    </row>
    <row r="58" spans="1:4" ht="26.25">
      <c r="A58" s="6">
        <v>55</v>
      </c>
      <c r="B58" s="13">
        <v>167</v>
      </c>
      <c r="C58" s="13">
        <v>170</v>
      </c>
      <c r="D58" s="13">
        <f t="shared" si="1"/>
        <v>337</v>
      </c>
    </row>
    <row r="59" spans="1:4" ht="26.25">
      <c r="A59" s="6">
        <v>56</v>
      </c>
      <c r="B59" s="13">
        <v>132</v>
      </c>
      <c r="C59" s="13">
        <v>136</v>
      </c>
      <c r="D59" s="13">
        <f t="shared" si="1"/>
        <v>268</v>
      </c>
    </row>
    <row r="60" spans="1:4" ht="26.25">
      <c r="A60" s="6">
        <v>57</v>
      </c>
      <c r="B60" s="13">
        <v>134</v>
      </c>
      <c r="C60" s="13">
        <v>130</v>
      </c>
      <c r="D60" s="13">
        <f t="shared" si="1"/>
        <v>264</v>
      </c>
    </row>
    <row r="61" spans="1:4" ht="26.25">
      <c r="A61" s="6">
        <v>58</v>
      </c>
      <c r="B61" s="13">
        <v>100</v>
      </c>
      <c r="C61" s="13">
        <v>127</v>
      </c>
      <c r="D61" s="13">
        <f t="shared" si="1"/>
        <v>227</v>
      </c>
    </row>
    <row r="62" spans="1:4" ht="26.25">
      <c r="A62" s="6">
        <v>59</v>
      </c>
      <c r="B62" s="13">
        <v>114</v>
      </c>
      <c r="C62" s="13">
        <v>118</v>
      </c>
      <c r="D62" s="13">
        <f t="shared" si="1"/>
        <v>232</v>
      </c>
    </row>
    <row r="63" spans="1:4" ht="26.25">
      <c r="A63" s="6">
        <v>60</v>
      </c>
      <c r="B63" s="13">
        <v>102</v>
      </c>
      <c r="C63" s="13">
        <v>106</v>
      </c>
      <c r="D63" s="13">
        <f t="shared" si="1"/>
        <v>208</v>
      </c>
    </row>
    <row r="64" spans="1:4" ht="26.25">
      <c r="A64" s="6">
        <v>61</v>
      </c>
      <c r="B64" s="13">
        <v>111</v>
      </c>
      <c r="C64" s="13">
        <v>130</v>
      </c>
      <c r="D64" s="13">
        <f t="shared" si="1"/>
        <v>241</v>
      </c>
    </row>
    <row r="65" spans="1:4" ht="26.25">
      <c r="A65" s="6">
        <v>62</v>
      </c>
      <c r="B65" s="13">
        <v>129</v>
      </c>
      <c r="C65" s="13">
        <v>135</v>
      </c>
      <c r="D65" s="13">
        <f t="shared" si="1"/>
        <v>264</v>
      </c>
    </row>
    <row r="66" spans="1:4" ht="26.25">
      <c r="A66" s="6">
        <v>63</v>
      </c>
      <c r="B66" s="13">
        <v>108</v>
      </c>
      <c r="C66" s="13">
        <v>116</v>
      </c>
      <c r="D66" s="13">
        <f t="shared" si="1"/>
        <v>224</v>
      </c>
    </row>
    <row r="67" spans="1:4" ht="26.25">
      <c r="A67" s="6">
        <v>64</v>
      </c>
      <c r="B67" s="13">
        <v>138</v>
      </c>
      <c r="C67" s="13">
        <v>127</v>
      </c>
      <c r="D67" s="13">
        <f t="shared" si="1"/>
        <v>265</v>
      </c>
    </row>
    <row r="68" spans="1:4" ht="26.25">
      <c r="A68" s="6">
        <v>65</v>
      </c>
      <c r="B68" s="13">
        <v>134</v>
      </c>
      <c r="C68" s="13">
        <v>110</v>
      </c>
      <c r="D68" s="13">
        <f t="shared" si="1"/>
        <v>244</v>
      </c>
    </row>
    <row r="69" spans="1:4" ht="26.25">
      <c r="A69" s="6">
        <v>66</v>
      </c>
      <c r="B69" s="13">
        <v>106</v>
      </c>
      <c r="C69" s="13">
        <v>93</v>
      </c>
      <c r="D69" s="13">
        <f t="shared" si="1"/>
        <v>199</v>
      </c>
    </row>
    <row r="70" spans="1:4" ht="26.25">
      <c r="A70" s="6">
        <v>67</v>
      </c>
      <c r="B70" s="13">
        <v>88</v>
      </c>
      <c r="C70" s="13">
        <v>89</v>
      </c>
      <c r="D70" s="13">
        <f t="shared" si="1"/>
        <v>177</v>
      </c>
    </row>
    <row r="71" spans="1:4" ht="26.25">
      <c r="A71" s="6">
        <v>68</v>
      </c>
      <c r="B71" s="13">
        <v>73</v>
      </c>
      <c r="C71" s="13">
        <v>96</v>
      </c>
      <c r="D71" s="13">
        <f t="shared" si="1"/>
        <v>169</v>
      </c>
    </row>
    <row r="72" spans="1:4" ht="26.25">
      <c r="A72" s="6">
        <v>69</v>
      </c>
      <c r="B72" s="13">
        <v>88</v>
      </c>
      <c r="C72" s="13">
        <v>89</v>
      </c>
      <c r="D72" s="16">
        <f t="shared" si="1"/>
        <v>177</v>
      </c>
    </row>
    <row r="73" spans="1:4" ht="26.25">
      <c r="A73" s="3">
        <v>70</v>
      </c>
      <c r="B73" s="13">
        <v>56</v>
      </c>
      <c r="C73" s="4">
        <v>59</v>
      </c>
      <c r="D73" s="4">
        <f>SUM(B73:C73)</f>
        <v>115</v>
      </c>
    </row>
    <row r="74" spans="1:4" ht="26.25">
      <c r="A74" s="8">
        <v>71</v>
      </c>
      <c r="B74" s="4">
        <v>69</v>
      </c>
      <c r="C74" s="15">
        <v>57</v>
      </c>
      <c r="D74" s="15">
        <f>SUM(B74:C74)</f>
        <v>126</v>
      </c>
    </row>
    <row r="75" spans="1:4" ht="26.25">
      <c r="A75" s="6">
        <v>72</v>
      </c>
      <c r="B75" s="13">
        <v>30</v>
      </c>
      <c r="C75" s="13">
        <v>34</v>
      </c>
      <c r="D75" s="15">
        <f aca="true" t="shared" si="2" ref="D75:D105">SUM(B75:C75)</f>
        <v>64</v>
      </c>
    </row>
    <row r="76" spans="1:4" ht="26.25">
      <c r="A76" s="6">
        <v>73</v>
      </c>
      <c r="B76" s="13">
        <v>53</v>
      </c>
      <c r="C76" s="13">
        <v>58</v>
      </c>
      <c r="D76" s="15">
        <f t="shared" si="2"/>
        <v>111</v>
      </c>
    </row>
    <row r="77" spans="1:4" ht="26.25">
      <c r="A77" s="6">
        <v>74</v>
      </c>
      <c r="B77" s="13">
        <v>42</v>
      </c>
      <c r="C77" s="13">
        <v>40</v>
      </c>
      <c r="D77" s="15">
        <f t="shared" si="2"/>
        <v>82</v>
      </c>
    </row>
    <row r="78" spans="1:4" ht="26.25">
      <c r="A78" s="6">
        <v>75</v>
      </c>
      <c r="B78" s="13">
        <v>58</v>
      </c>
      <c r="C78" s="13">
        <v>58</v>
      </c>
      <c r="D78" s="15">
        <f t="shared" si="2"/>
        <v>116</v>
      </c>
    </row>
    <row r="79" spans="1:4" ht="26.25">
      <c r="A79" s="6">
        <v>76</v>
      </c>
      <c r="B79" s="13">
        <v>57</v>
      </c>
      <c r="C79" s="13">
        <v>58</v>
      </c>
      <c r="D79" s="15">
        <f t="shared" si="2"/>
        <v>115</v>
      </c>
    </row>
    <row r="80" spans="1:4" ht="26.25">
      <c r="A80" s="6">
        <v>77</v>
      </c>
      <c r="B80" s="13">
        <v>41</v>
      </c>
      <c r="C80" s="13">
        <v>28</v>
      </c>
      <c r="D80" s="15">
        <f t="shared" si="2"/>
        <v>69</v>
      </c>
    </row>
    <row r="81" spans="1:4" ht="26.25">
      <c r="A81" s="6">
        <v>78</v>
      </c>
      <c r="B81" s="13">
        <v>42</v>
      </c>
      <c r="C81" s="13">
        <v>49</v>
      </c>
      <c r="D81" s="15">
        <f t="shared" si="2"/>
        <v>91</v>
      </c>
    </row>
    <row r="82" spans="1:4" ht="26.25">
      <c r="A82" s="6">
        <v>79</v>
      </c>
      <c r="B82" s="13">
        <v>43</v>
      </c>
      <c r="C82" s="13">
        <v>47</v>
      </c>
      <c r="D82" s="15">
        <f t="shared" si="2"/>
        <v>90</v>
      </c>
    </row>
    <row r="83" spans="1:4" ht="26.25">
      <c r="A83" s="6">
        <v>80</v>
      </c>
      <c r="B83" s="13">
        <v>31</v>
      </c>
      <c r="C83" s="13">
        <v>37</v>
      </c>
      <c r="D83" s="15">
        <f t="shared" si="2"/>
        <v>68</v>
      </c>
    </row>
    <row r="84" spans="1:4" ht="26.25">
      <c r="A84" s="6">
        <v>81</v>
      </c>
      <c r="B84" s="13">
        <v>43</v>
      </c>
      <c r="C84" s="13">
        <v>70</v>
      </c>
      <c r="D84" s="15">
        <f t="shared" si="2"/>
        <v>113</v>
      </c>
    </row>
    <row r="85" spans="1:4" ht="26.25">
      <c r="A85" s="6">
        <v>82</v>
      </c>
      <c r="B85" s="13">
        <v>35</v>
      </c>
      <c r="C85" s="13">
        <v>41</v>
      </c>
      <c r="D85" s="15">
        <f t="shared" si="2"/>
        <v>76</v>
      </c>
    </row>
    <row r="86" spans="1:4" ht="26.25">
      <c r="A86" s="6">
        <v>83</v>
      </c>
      <c r="B86" s="13">
        <v>34</v>
      </c>
      <c r="C86" s="13">
        <v>35</v>
      </c>
      <c r="D86" s="15">
        <f t="shared" si="2"/>
        <v>69</v>
      </c>
    </row>
    <row r="87" spans="1:4" ht="26.25">
      <c r="A87" s="6">
        <v>84</v>
      </c>
      <c r="B87" s="13">
        <v>21</v>
      </c>
      <c r="C87" s="13">
        <v>28</v>
      </c>
      <c r="D87" s="15">
        <f t="shared" si="2"/>
        <v>49</v>
      </c>
    </row>
    <row r="88" spans="1:4" ht="26.25">
      <c r="A88" s="6">
        <v>85</v>
      </c>
      <c r="B88" s="13">
        <v>27</v>
      </c>
      <c r="C88" s="13">
        <v>24</v>
      </c>
      <c r="D88" s="15">
        <f t="shared" si="2"/>
        <v>51</v>
      </c>
    </row>
    <row r="89" spans="1:4" ht="26.25">
      <c r="A89" s="6">
        <v>86</v>
      </c>
      <c r="B89" s="13">
        <v>38</v>
      </c>
      <c r="C89" s="13">
        <v>53</v>
      </c>
      <c r="D89" s="15">
        <f t="shared" si="2"/>
        <v>91</v>
      </c>
    </row>
    <row r="90" spans="1:4" ht="26.25">
      <c r="A90" s="6">
        <v>87</v>
      </c>
      <c r="B90" s="13">
        <v>11</v>
      </c>
      <c r="C90" s="13">
        <v>14</v>
      </c>
      <c r="D90" s="15">
        <f t="shared" si="2"/>
        <v>25</v>
      </c>
    </row>
    <row r="91" spans="1:4" ht="26.25">
      <c r="A91" s="6">
        <v>88</v>
      </c>
      <c r="B91" s="13">
        <v>15</v>
      </c>
      <c r="C91" s="13">
        <v>24</v>
      </c>
      <c r="D91" s="15">
        <f t="shared" si="2"/>
        <v>39</v>
      </c>
    </row>
    <row r="92" spans="1:4" ht="26.25">
      <c r="A92" s="6">
        <v>89</v>
      </c>
      <c r="B92" s="13">
        <v>15</v>
      </c>
      <c r="C92" s="13">
        <v>22</v>
      </c>
      <c r="D92" s="15">
        <f t="shared" si="2"/>
        <v>37</v>
      </c>
    </row>
    <row r="93" spans="1:4" ht="26.25">
      <c r="A93" s="6">
        <v>90</v>
      </c>
      <c r="B93" s="13">
        <v>19</v>
      </c>
      <c r="C93" s="13">
        <v>23</v>
      </c>
      <c r="D93" s="15">
        <f t="shared" si="2"/>
        <v>42</v>
      </c>
    </row>
    <row r="94" spans="1:4" ht="26.25">
      <c r="A94" s="6">
        <v>91</v>
      </c>
      <c r="B94" s="13">
        <v>34</v>
      </c>
      <c r="C94" s="13">
        <v>43</v>
      </c>
      <c r="D94" s="15">
        <f t="shared" si="2"/>
        <v>77</v>
      </c>
    </row>
    <row r="95" spans="1:4" ht="26.25">
      <c r="A95" s="6">
        <v>92</v>
      </c>
      <c r="B95" s="13">
        <v>11</v>
      </c>
      <c r="C95" s="13">
        <v>10</v>
      </c>
      <c r="D95" s="15">
        <f t="shared" si="2"/>
        <v>21</v>
      </c>
    </row>
    <row r="96" spans="1:4" ht="26.25">
      <c r="A96" s="6">
        <v>93</v>
      </c>
      <c r="B96" s="13">
        <v>13</v>
      </c>
      <c r="C96" s="13">
        <v>11</v>
      </c>
      <c r="D96" s="15">
        <f t="shared" si="2"/>
        <v>24</v>
      </c>
    </row>
    <row r="97" spans="1:4" ht="26.25">
      <c r="A97" s="6">
        <v>94</v>
      </c>
      <c r="B97" s="13">
        <v>14</v>
      </c>
      <c r="C97" s="13">
        <v>4</v>
      </c>
      <c r="D97" s="15">
        <f t="shared" si="2"/>
        <v>18</v>
      </c>
    </row>
    <row r="98" spans="1:4" ht="26.25">
      <c r="A98" s="6">
        <v>95</v>
      </c>
      <c r="B98" s="13">
        <v>11</v>
      </c>
      <c r="C98" s="13">
        <v>7</v>
      </c>
      <c r="D98" s="15">
        <f t="shared" si="2"/>
        <v>18</v>
      </c>
    </row>
    <row r="99" spans="1:4" ht="26.25">
      <c r="A99" s="6">
        <v>96</v>
      </c>
      <c r="B99" s="13">
        <v>23</v>
      </c>
      <c r="C99" s="13">
        <v>28</v>
      </c>
      <c r="D99" s="15">
        <f t="shared" si="2"/>
        <v>51</v>
      </c>
    </row>
    <row r="100" spans="1:4" ht="26.25">
      <c r="A100" s="6">
        <v>97</v>
      </c>
      <c r="B100" s="13">
        <v>11</v>
      </c>
      <c r="C100" s="13">
        <v>5</v>
      </c>
      <c r="D100" s="15">
        <f t="shared" si="2"/>
        <v>16</v>
      </c>
    </row>
    <row r="101" spans="1:4" ht="26.25">
      <c r="A101" s="6">
        <v>98</v>
      </c>
      <c r="B101" s="6">
        <v>7</v>
      </c>
      <c r="C101" s="6">
        <v>5</v>
      </c>
      <c r="D101" s="15">
        <f t="shared" si="2"/>
        <v>12</v>
      </c>
    </row>
    <row r="102" spans="1:4" ht="26.25">
      <c r="A102" s="6">
        <v>99</v>
      </c>
      <c r="B102" s="6">
        <v>11</v>
      </c>
      <c r="C102" s="6">
        <v>4</v>
      </c>
      <c r="D102" s="15">
        <f t="shared" si="2"/>
        <v>15</v>
      </c>
    </row>
    <row r="103" spans="1:4" ht="26.25">
      <c r="A103" s="6">
        <v>100</v>
      </c>
      <c r="B103" s="6">
        <v>8</v>
      </c>
      <c r="C103" s="6">
        <v>11</v>
      </c>
      <c r="D103" s="15">
        <f t="shared" si="2"/>
        <v>19</v>
      </c>
    </row>
    <row r="104" spans="1:4" ht="26.25">
      <c r="A104" s="6" t="s">
        <v>5</v>
      </c>
      <c r="B104" s="6">
        <v>14</v>
      </c>
      <c r="C104" s="6">
        <v>19</v>
      </c>
      <c r="D104" s="15">
        <f t="shared" si="2"/>
        <v>33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19347</v>
      </c>
      <c r="C106" s="9">
        <f>SUM(C3:C105)</f>
        <v>18736</v>
      </c>
      <c r="D106" s="9">
        <f>SUM(D3:D105)</f>
        <v>38083</v>
      </c>
    </row>
  </sheetData>
  <sheetProtection/>
  <printOptions/>
  <pageMargins left="0.75" right="0.75" top="0.47" bottom="0.39" header="0.42" footer="0.3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6"/>
  <sheetViews>
    <sheetView zoomScale="120" zoomScaleNormal="120" zoomScalePageLayoutView="0" workbookViewId="0" topLeftCell="A97">
      <selection activeCell="G105" sqref="G105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38.25">
      <c r="A1" s="46" t="s">
        <v>125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341</v>
      </c>
      <c r="C3" s="4">
        <v>312</v>
      </c>
      <c r="D3" s="4">
        <f>SUM(B3:C3)</f>
        <v>653</v>
      </c>
    </row>
    <row r="4" spans="1:4" ht="26.25">
      <c r="A4" s="6">
        <v>1</v>
      </c>
      <c r="B4" s="13">
        <v>350</v>
      </c>
      <c r="C4" s="13">
        <v>320</v>
      </c>
      <c r="D4" s="13">
        <f aca="true" t="shared" si="0" ref="D4:D37">SUM(B4:C4)</f>
        <v>670</v>
      </c>
    </row>
    <row r="5" spans="1:4" ht="26.25">
      <c r="A5" s="6">
        <v>2</v>
      </c>
      <c r="B5" s="13">
        <v>348</v>
      </c>
      <c r="C5" s="13">
        <v>339</v>
      </c>
      <c r="D5" s="13">
        <f t="shared" si="0"/>
        <v>687</v>
      </c>
    </row>
    <row r="6" spans="1:4" ht="26.25">
      <c r="A6" s="6">
        <v>3</v>
      </c>
      <c r="B6" s="13">
        <v>349</v>
      </c>
      <c r="C6" s="13">
        <v>374</v>
      </c>
      <c r="D6" s="13">
        <f t="shared" si="0"/>
        <v>723</v>
      </c>
    </row>
    <row r="7" spans="1:4" ht="26.25">
      <c r="A7" s="6">
        <v>4</v>
      </c>
      <c r="B7" s="13">
        <v>345</v>
      </c>
      <c r="C7" s="13">
        <v>377</v>
      </c>
      <c r="D7" s="13">
        <f t="shared" si="0"/>
        <v>722</v>
      </c>
    </row>
    <row r="8" spans="1:4" ht="26.25">
      <c r="A8" s="6">
        <v>5</v>
      </c>
      <c r="B8" s="13">
        <v>431</v>
      </c>
      <c r="C8" s="13">
        <v>341</v>
      </c>
      <c r="D8" s="13">
        <f t="shared" si="0"/>
        <v>772</v>
      </c>
    </row>
    <row r="9" spans="1:4" ht="26.25">
      <c r="A9" s="6">
        <v>6</v>
      </c>
      <c r="B9" s="13">
        <v>357</v>
      </c>
      <c r="C9" s="13">
        <v>379</v>
      </c>
      <c r="D9" s="13">
        <f t="shared" si="0"/>
        <v>736</v>
      </c>
    </row>
    <row r="10" spans="1:4" ht="26.25">
      <c r="A10" s="6">
        <v>7</v>
      </c>
      <c r="B10" s="13">
        <v>342</v>
      </c>
      <c r="C10" s="13">
        <v>330</v>
      </c>
      <c r="D10" s="13">
        <f t="shared" si="0"/>
        <v>672</v>
      </c>
    </row>
    <row r="11" spans="1:4" ht="26.25">
      <c r="A11" s="6">
        <v>8</v>
      </c>
      <c r="B11" s="13">
        <v>411</v>
      </c>
      <c r="C11" s="13">
        <v>371</v>
      </c>
      <c r="D11" s="13">
        <f t="shared" si="0"/>
        <v>782</v>
      </c>
    </row>
    <row r="12" spans="1:4" ht="26.25">
      <c r="A12" s="6">
        <v>9</v>
      </c>
      <c r="B12" s="13">
        <v>377</v>
      </c>
      <c r="C12" s="13">
        <v>334</v>
      </c>
      <c r="D12" s="13">
        <f t="shared" si="0"/>
        <v>711</v>
      </c>
    </row>
    <row r="13" spans="1:4" ht="26.25">
      <c r="A13" s="6">
        <v>10</v>
      </c>
      <c r="B13" s="13">
        <v>390</v>
      </c>
      <c r="C13" s="13">
        <v>326</v>
      </c>
      <c r="D13" s="13">
        <f t="shared" si="0"/>
        <v>716</v>
      </c>
    </row>
    <row r="14" spans="1:4" ht="26.25">
      <c r="A14" s="6">
        <v>11</v>
      </c>
      <c r="B14" s="13">
        <v>323</v>
      </c>
      <c r="C14" s="13">
        <v>358</v>
      </c>
      <c r="D14" s="13">
        <f t="shared" si="0"/>
        <v>681</v>
      </c>
    </row>
    <row r="15" spans="1:4" ht="26.25">
      <c r="A15" s="6">
        <v>12</v>
      </c>
      <c r="B15" s="13">
        <v>354</v>
      </c>
      <c r="C15" s="13">
        <v>310</v>
      </c>
      <c r="D15" s="13">
        <f t="shared" si="0"/>
        <v>664</v>
      </c>
    </row>
    <row r="16" spans="1:4" ht="26.25">
      <c r="A16" s="6">
        <v>13</v>
      </c>
      <c r="B16" s="13">
        <v>354</v>
      </c>
      <c r="C16" s="13">
        <v>315</v>
      </c>
      <c r="D16" s="13">
        <f t="shared" si="0"/>
        <v>669</v>
      </c>
    </row>
    <row r="17" spans="1:4" ht="26.25">
      <c r="A17" s="6">
        <v>14</v>
      </c>
      <c r="B17" s="13">
        <v>370</v>
      </c>
      <c r="C17" s="13">
        <v>341</v>
      </c>
      <c r="D17" s="13">
        <f t="shared" si="0"/>
        <v>711</v>
      </c>
    </row>
    <row r="18" spans="1:4" ht="26.25">
      <c r="A18" s="6">
        <v>15</v>
      </c>
      <c r="B18" s="13">
        <v>321</v>
      </c>
      <c r="C18" s="13">
        <v>306</v>
      </c>
      <c r="D18" s="13">
        <f t="shared" si="0"/>
        <v>627</v>
      </c>
    </row>
    <row r="19" spans="1:4" ht="26.25">
      <c r="A19" s="6">
        <v>16</v>
      </c>
      <c r="B19" s="13">
        <v>360</v>
      </c>
      <c r="C19" s="13">
        <v>306</v>
      </c>
      <c r="D19" s="13">
        <f t="shared" si="0"/>
        <v>666</v>
      </c>
    </row>
    <row r="20" spans="1:4" ht="26.25">
      <c r="A20" s="6">
        <v>17</v>
      </c>
      <c r="B20" s="13">
        <v>353</v>
      </c>
      <c r="C20" s="13">
        <v>338</v>
      </c>
      <c r="D20" s="13">
        <f t="shared" si="0"/>
        <v>691</v>
      </c>
    </row>
    <row r="21" spans="1:4" ht="26.25">
      <c r="A21" s="6">
        <v>18</v>
      </c>
      <c r="B21" s="13">
        <v>343</v>
      </c>
      <c r="C21" s="13">
        <v>347</v>
      </c>
      <c r="D21" s="13">
        <f t="shared" si="0"/>
        <v>690</v>
      </c>
    </row>
    <row r="22" spans="1:5" ht="26.25">
      <c r="A22" s="6">
        <v>19</v>
      </c>
      <c r="B22" s="13">
        <v>352</v>
      </c>
      <c r="C22" s="13">
        <v>350</v>
      </c>
      <c r="D22" s="13">
        <f t="shared" si="0"/>
        <v>702</v>
      </c>
      <c r="E22" s="5">
        <f>SUM(C18:C22)</f>
        <v>1647</v>
      </c>
    </row>
    <row r="23" spans="1:4" ht="26.25">
      <c r="A23" s="6">
        <v>20</v>
      </c>
      <c r="B23" s="13">
        <v>417</v>
      </c>
      <c r="C23" s="13">
        <v>374</v>
      </c>
      <c r="D23" s="13">
        <f t="shared" si="0"/>
        <v>791</v>
      </c>
    </row>
    <row r="24" spans="1:4" ht="26.25">
      <c r="A24" s="6">
        <v>21</v>
      </c>
      <c r="B24" s="13">
        <v>419</v>
      </c>
      <c r="C24" s="13">
        <v>320</v>
      </c>
      <c r="D24" s="13">
        <f t="shared" si="0"/>
        <v>739</v>
      </c>
    </row>
    <row r="25" spans="1:4" ht="26.25">
      <c r="A25" s="6">
        <v>22</v>
      </c>
      <c r="B25" s="13">
        <v>448</v>
      </c>
      <c r="C25" s="13">
        <v>381</v>
      </c>
      <c r="D25" s="13">
        <f>SUM(B25:C25)</f>
        <v>829</v>
      </c>
    </row>
    <row r="26" spans="1:4" ht="26.25">
      <c r="A26" s="6">
        <v>23</v>
      </c>
      <c r="B26" s="13">
        <v>482</v>
      </c>
      <c r="C26" s="13">
        <v>325</v>
      </c>
      <c r="D26" s="13">
        <f t="shared" si="0"/>
        <v>807</v>
      </c>
    </row>
    <row r="27" spans="1:4" ht="26.25">
      <c r="A27" s="6">
        <v>24</v>
      </c>
      <c r="B27" s="13">
        <v>454</v>
      </c>
      <c r="C27" s="13">
        <v>363</v>
      </c>
      <c r="D27" s="13">
        <f t="shared" si="0"/>
        <v>817</v>
      </c>
    </row>
    <row r="28" spans="1:4" ht="26.25">
      <c r="A28" s="6">
        <v>25</v>
      </c>
      <c r="B28" s="13">
        <v>403</v>
      </c>
      <c r="C28" s="13">
        <v>333</v>
      </c>
      <c r="D28" s="13">
        <f>SUM(B28:C28)</f>
        <v>736</v>
      </c>
    </row>
    <row r="29" spans="1:4" ht="26.25">
      <c r="A29" s="6">
        <v>26</v>
      </c>
      <c r="B29" s="13">
        <v>376</v>
      </c>
      <c r="C29" s="13">
        <v>363</v>
      </c>
      <c r="D29" s="13">
        <f t="shared" si="0"/>
        <v>739</v>
      </c>
    </row>
    <row r="30" spans="1:4" ht="26.25">
      <c r="A30" s="6">
        <v>27</v>
      </c>
      <c r="B30" s="13">
        <v>395</v>
      </c>
      <c r="C30" s="13">
        <v>407</v>
      </c>
      <c r="D30" s="13">
        <f t="shared" si="0"/>
        <v>802</v>
      </c>
    </row>
    <row r="31" spans="1:4" ht="26.25">
      <c r="A31" s="6">
        <v>28</v>
      </c>
      <c r="B31" s="13">
        <v>347</v>
      </c>
      <c r="C31" s="13">
        <v>320</v>
      </c>
      <c r="D31" s="13">
        <f t="shared" si="0"/>
        <v>667</v>
      </c>
    </row>
    <row r="32" spans="1:4" ht="26.25">
      <c r="A32" s="6">
        <v>29</v>
      </c>
      <c r="B32" s="13">
        <v>352</v>
      </c>
      <c r="C32" s="13">
        <v>298</v>
      </c>
      <c r="D32" s="13">
        <f t="shared" si="0"/>
        <v>650</v>
      </c>
    </row>
    <row r="33" spans="1:4" ht="26.25">
      <c r="A33" s="6">
        <v>30</v>
      </c>
      <c r="B33" s="13">
        <v>313</v>
      </c>
      <c r="C33" s="13">
        <v>333</v>
      </c>
      <c r="D33" s="13">
        <f t="shared" si="0"/>
        <v>646</v>
      </c>
    </row>
    <row r="34" spans="1:4" ht="26.25">
      <c r="A34" s="6">
        <v>31</v>
      </c>
      <c r="B34" s="13">
        <v>339</v>
      </c>
      <c r="C34" s="13">
        <v>333</v>
      </c>
      <c r="D34" s="13">
        <f t="shared" si="0"/>
        <v>672</v>
      </c>
    </row>
    <row r="35" spans="1:4" ht="26.25">
      <c r="A35" s="6">
        <v>32</v>
      </c>
      <c r="B35" s="13">
        <v>347</v>
      </c>
      <c r="C35" s="13">
        <v>311</v>
      </c>
      <c r="D35" s="13">
        <f t="shared" si="0"/>
        <v>658</v>
      </c>
    </row>
    <row r="36" spans="1:4" ht="26.25">
      <c r="A36" s="6">
        <v>33</v>
      </c>
      <c r="B36" s="13">
        <v>336</v>
      </c>
      <c r="C36" s="14">
        <v>327</v>
      </c>
      <c r="D36" s="13">
        <f t="shared" si="0"/>
        <v>663</v>
      </c>
    </row>
    <row r="37" spans="1:4" ht="26.25">
      <c r="A37" s="6">
        <v>34</v>
      </c>
      <c r="B37" s="13">
        <v>282</v>
      </c>
      <c r="C37" s="13">
        <v>266</v>
      </c>
      <c r="D37" s="13">
        <f t="shared" si="0"/>
        <v>548</v>
      </c>
    </row>
    <row r="38" spans="1:4" ht="26.25">
      <c r="A38" s="6">
        <v>35</v>
      </c>
      <c r="B38" s="13">
        <v>275</v>
      </c>
      <c r="C38" s="13">
        <v>258</v>
      </c>
      <c r="D38" s="13">
        <f>SUM(B38:C38)</f>
        <v>533</v>
      </c>
    </row>
    <row r="39" spans="1:4" ht="26.25">
      <c r="A39" s="6">
        <v>36</v>
      </c>
      <c r="B39" s="13">
        <v>257</v>
      </c>
      <c r="C39" s="13">
        <v>267</v>
      </c>
      <c r="D39" s="13">
        <f aca="true" t="shared" si="1" ref="D39:D72">SUM(B39:C39)</f>
        <v>524</v>
      </c>
    </row>
    <row r="40" spans="1:4" ht="26.25">
      <c r="A40" s="6">
        <v>37</v>
      </c>
      <c r="B40" s="13">
        <v>227</v>
      </c>
      <c r="C40" s="13">
        <v>254</v>
      </c>
      <c r="D40" s="13">
        <f t="shared" si="1"/>
        <v>481</v>
      </c>
    </row>
    <row r="41" spans="1:4" ht="26.25">
      <c r="A41" s="6">
        <v>38</v>
      </c>
      <c r="B41" s="13">
        <v>254</v>
      </c>
      <c r="C41" s="13">
        <v>261</v>
      </c>
      <c r="D41" s="13">
        <f t="shared" si="1"/>
        <v>515</v>
      </c>
    </row>
    <row r="42" spans="1:4" ht="26.25">
      <c r="A42" s="6">
        <v>39</v>
      </c>
      <c r="B42" s="13">
        <v>237</v>
      </c>
      <c r="C42" s="13">
        <v>256</v>
      </c>
      <c r="D42" s="13">
        <f t="shared" si="1"/>
        <v>493</v>
      </c>
    </row>
    <row r="43" spans="1:4" ht="26.25">
      <c r="A43" s="6">
        <v>40</v>
      </c>
      <c r="B43" s="13">
        <v>264</v>
      </c>
      <c r="C43" s="13">
        <v>280</v>
      </c>
      <c r="D43" s="13">
        <f t="shared" si="1"/>
        <v>544</v>
      </c>
    </row>
    <row r="44" spans="1:4" ht="26.25">
      <c r="A44" s="6">
        <v>41</v>
      </c>
      <c r="B44" s="13">
        <v>228</v>
      </c>
      <c r="C44" s="13">
        <v>237</v>
      </c>
      <c r="D44" s="13">
        <f t="shared" si="1"/>
        <v>465</v>
      </c>
    </row>
    <row r="45" spans="1:4" ht="26.25">
      <c r="A45" s="6">
        <v>42</v>
      </c>
      <c r="B45" s="13">
        <v>198</v>
      </c>
      <c r="C45" s="13">
        <v>219</v>
      </c>
      <c r="D45" s="13">
        <f t="shared" si="1"/>
        <v>417</v>
      </c>
    </row>
    <row r="46" spans="1:4" ht="26.25">
      <c r="A46" s="6">
        <v>43</v>
      </c>
      <c r="B46" s="13">
        <v>217</v>
      </c>
      <c r="C46" s="13">
        <v>235</v>
      </c>
      <c r="D46" s="13">
        <f t="shared" si="1"/>
        <v>452</v>
      </c>
    </row>
    <row r="47" spans="1:4" ht="26.25">
      <c r="A47" s="6">
        <v>44</v>
      </c>
      <c r="B47" s="13">
        <v>269</v>
      </c>
      <c r="C47" s="13">
        <v>273</v>
      </c>
      <c r="D47" s="13">
        <f t="shared" si="1"/>
        <v>542</v>
      </c>
    </row>
    <row r="48" spans="1:4" ht="26.25">
      <c r="A48" s="6">
        <v>45</v>
      </c>
      <c r="B48" s="13">
        <v>231</v>
      </c>
      <c r="C48" s="13">
        <v>276</v>
      </c>
      <c r="D48" s="13">
        <f t="shared" si="1"/>
        <v>507</v>
      </c>
    </row>
    <row r="49" spans="1:4" ht="26.25">
      <c r="A49" s="6">
        <v>46</v>
      </c>
      <c r="B49" s="13">
        <v>250</v>
      </c>
      <c r="C49" s="13">
        <v>269</v>
      </c>
      <c r="D49" s="13">
        <f t="shared" si="1"/>
        <v>519</v>
      </c>
    </row>
    <row r="50" spans="1:4" ht="26.25">
      <c r="A50" s="6">
        <v>47</v>
      </c>
      <c r="B50" s="13">
        <v>246</v>
      </c>
      <c r="C50" s="13">
        <v>291</v>
      </c>
      <c r="D50" s="13">
        <f t="shared" si="1"/>
        <v>537</v>
      </c>
    </row>
    <row r="51" spans="1:4" ht="26.25">
      <c r="A51" s="6">
        <v>48</v>
      </c>
      <c r="B51" s="13">
        <v>229</v>
      </c>
      <c r="C51" s="13">
        <v>252</v>
      </c>
      <c r="D51" s="13">
        <f t="shared" si="1"/>
        <v>481</v>
      </c>
    </row>
    <row r="52" spans="1:4" ht="26.25">
      <c r="A52" s="6">
        <v>49</v>
      </c>
      <c r="B52" s="13">
        <v>191</v>
      </c>
      <c r="C52" s="13">
        <v>207</v>
      </c>
      <c r="D52" s="13">
        <f t="shared" si="1"/>
        <v>398</v>
      </c>
    </row>
    <row r="53" spans="1:4" ht="26.25">
      <c r="A53" s="6">
        <v>50</v>
      </c>
      <c r="B53" s="13">
        <v>231</v>
      </c>
      <c r="C53" s="13">
        <v>259</v>
      </c>
      <c r="D53" s="13">
        <f t="shared" si="1"/>
        <v>490</v>
      </c>
    </row>
    <row r="54" spans="1:4" ht="26.25">
      <c r="A54" s="6">
        <v>51</v>
      </c>
      <c r="B54" s="13">
        <v>248</v>
      </c>
      <c r="C54" s="13">
        <v>290</v>
      </c>
      <c r="D54" s="13">
        <f t="shared" si="1"/>
        <v>538</v>
      </c>
    </row>
    <row r="55" spans="1:4" ht="26.25">
      <c r="A55" s="6">
        <v>52</v>
      </c>
      <c r="B55" s="13">
        <v>232</v>
      </c>
      <c r="C55" s="13">
        <v>236</v>
      </c>
      <c r="D55" s="13">
        <f t="shared" si="1"/>
        <v>468</v>
      </c>
    </row>
    <row r="56" spans="1:4" ht="26.25">
      <c r="A56" s="6">
        <v>53</v>
      </c>
      <c r="B56" s="13">
        <v>211</v>
      </c>
      <c r="C56" s="13">
        <v>227</v>
      </c>
      <c r="D56" s="13">
        <f t="shared" si="1"/>
        <v>438</v>
      </c>
    </row>
    <row r="57" spans="1:4" ht="26.25">
      <c r="A57" s="6">
        <v>54</v>
      </c>
      <c r="B57" s="13">
        <v>282</v>
      </c>
      <c r="C57" s="13">
        <v>255</v>
      </c>
      <c r="D57" s="13">
        <f t="shared" si="1"/>
        <v>537</v>
      </c>
    </row>
    <row r="58" spans="1:4" ht="26.25">
      <c r="A58" s="6">
        <v>55</v>
      </c>
      <c r="B58" s="13">
        <v>138</v>
      </c>
      <c r="C58" s="13">
        <v>168</v>
      </c>
      <c r="D58" s="13">
        <f t="shared" si="1"/>
        <v>306</v>
      </c>
    </row>
    <row r="59" spans="1:4" ht="26.25">
      <c r="A59" s="6">
        <v>56</v>
      </c>
      <c r="B59" s="13">
        <v>151</v>
      </c>
      <c r="C59" s="13">
        <v>153</v>
      </c>
      <c r="D59" s="13">
        <f t="shared" si="1"/>
        <v>304</v>
      </c>
    </row>
    <row r="60" spans="1:4" ht="26.25">
      <c r="A60" s="6">
        <v>57</v>
      </c>
      <c r="B60" s="13">
        <v>141</v>
      </c>
      <c r="C60" s="13">
        <v>144</v>
      </c>
      <c r="D60" s="13">
        <f t="shared" si="1"/>
        <v>285</v>
      </c>
    </row>
    <row r="61" spans="1:4" ht="26.25">
      <c r="A61" s="6">
        <v>58</v>
      </c>
      <c r="B61" s="13">
        <v>118</v>
      </c>
      <c r="C61" s="13">
        <v>143</v>
      </c>
      <c r="D61" s="13">
        <f t="shared" si="1"/>
        <v>261</v>
      </c>
    </row>
    <row r="62" spans="1:4" ht="26.25">
      <c r="A62" s="6">
        <v>59</v>
      </c>
      <c r="B62" s="13">
        <v>103</v>
      </c>
      <c r="C62" s="13">
        <v>138</v>
      </c>
      <c r="D62" s="13">
        <f t="shared" si="1"/>
        <v>241</v>
      </c>
    </row>
    <row r="63" spans="1:4" ht="26.25">
      <c r="A63" s="6">
        <v>60</v>
      </c>
      <c r="B63" s="13">
        <v>110</v>
      </c>
      <c r="C63" s="13">
        <v>146</v>
      </c>
      <c r="D63" s="13">
        <f t="shared" si="1"/>
        <v>256</v>
      </c>
    </row>
    <row r="64" spans="1:4" ht="26.25">
      <c r="A64" s="6">
        <v>61</v>
      </c>
      <c r="B64" s="13">
        <v>125</v>
      </c>
      <c r="C64" s="13">
        <v>120</v>
      </c>
      <c r="D64" s="13">
        <f t="shared" si="1"/>
        <v>245</v>
      </c>
    </row>
    <row r="65" spans="1:4" ht="26.25">
      <c r="A65" s="6">
        <v>62</v>
      </c>
      <c r="B65" s="13">
        <v>107</v>
      </c>
      <c r="C65" s="13">
        <v>117</v>
      </c>
      <c r="D65" s="13">
        <f t="shared" si="1"/>
        <v>224</v>
      </c>
    </row>
    <row r="66" spans="1:4" ht="26.25">
      <c r="A66" s="6">
        <v>63</v>
      </c>
      <c r="B66" s="13">
        <v>108</v>
      </c>
      <c r="C66" s="13">
        <v>139</v>
      </c>
      <c r="D66" s="13">
        <f t="shared" si="1"/>
        <v>247</v>
      </c>
    </row>
    <row r="67" spans="1:4" ht="26.25">
      <c r="A67" s="6">
        <v>64</v>
      </c>
      <c r="B67" s="13">
        <v>135</v>
      </c>
      <c r="C67" s="13">
        <v>130</v>
      </c>
      <c r="D67" s="13">
        <f t="shared" si="1"/>
        <v>265</v>
      </c>
    </row>
    <row r="68" spans="1:4" ht="26.25">
      <c r="A68" s="6">
        <v>65</v>
      </c>
      <c r="B68" s="13">
        <v>122</v>
      </c>
      <c r="C68" s="13">
        <v>132</v>
      </c>
      <c r="D68" s="13">
        <f t="shared" si="1"/>
        <v>254</v>
      </c>
    </row>
    <row r="69" spans="1:4" ht="26.25">
      <c r="A69" s="6">
        <v>66</v>
      </c>
      <c r="B69" s="13">
        <v>94</v>
      </c>
      <c r="C69" s="13">
        <v>119</v>
      </c>
      <c r="D69" s="13">
        <f t="shared" si="1"/>
        <v>213</v>
      </c>
    </row>
    <row r="70" spans="1:4" ht="26.25">
      <c r="A70" s="6">
        <v>67</v>
      </c>
      <c r="B70" s="13">
        <v>76</v>
      </c>
      <c r="C70" s="13">
        <v>88</v>
      </c>
      <c r="D70" s="13">
        <f t="shared" si="1"/>
        <v>164</v>
      </c>
    </row>
    <row r="71" spans="1:4" ht="26.25">
      <c r="A71" s="6">
        <v>68</v>
      </c>
      <c r="B71" s="13">
        <v>102</v>
      </c>
      <c r="C71" s="13">
        <v>102</v>
      </c>
      <c r="D71" s="13">
        <f t="shared" si="1"/>
        <v>204</v>
      </c>
    </row>
    <row r="72" spans="1:4" ht="26.25">
      <c r="A72" s="6">
        <v>69</v>
      </c>
      <c r="B72" s="13">
        <v>89</v>
      </c>
      <c r="C72" s="13">
        <v>100</v>
      </c>
      <c r="D72" s="16">
        <f t="shared" si="1"/>
        <v>189</v>
      </c>
    </row>
    <row r="73" spans="1:4" ht="26.25">
      <c r="A73" s="3">
        <v>70</v>
      </c>
      <c r="B73" s="4">
        <v>45</v>
      </c>
      <c r="C73" s="4">
        <v>70</v>
      </c>
      <c r="D73" s="4">
        <f>SUM(B73:C73)</f>
        <v>115</v>
      </c>
    </row>
    <row r="74" spans="1:4" ht="26.25">
      <c r="A74" s="8">
        <v>71</v>
      </c>
      <c r="B74" s="15">
        <v>51</v>
      </c>
      <c r="C74" s="15">
        <v>79</v>
      </c>
      <c r="D74" s="15">
        <f>SUM(B74:C74)</f>
        <v>130</v>
      </c>
    </row>
    <row r="75" spans="1:4" ht="26.25">
      <c r="A75" s="6">
        <v>72</v>
      </c>
      <c r="B75" s="13">
        <v>39</v>
      </c>
      <c r="C75" s="13">
        <v>53</v>
      </c>
      <c r="D75" s="15">
        <f aca="true" t="shared" si="2" ref="D75:D105">SUM(B75:C75)</f>
        <v>92</v>
      </c>
    </row>
    <row r="76" spans="1:4" ht="26.25">
      <c r="A76" s="6">
        <v>73</v>
      </c>
      <c r="B76" s="13">
        <v>55</v>
      </c>
      <c r="C76" s="13">
        <v>80</v>
      </c>
      <c r="D76" s="15">
        <f t="shared" si="2"/>
        <v>135</v>
      </c>
    </row>
    <row r="77" spans="1:4" ht="26.25">
      <c r="A77" s="6">
        <v>74</v>
      </c>
      <c r="B77" s="13">
        <v>59</v>
      </c>
      <c r="C77" s="13">
        <v>64</v>
      </c>
      <c r="D77" s="15">
        <f t="shared" si="2"/>
        <v>123</v>
      </c>
    </row>
    <row r="78" spans="1:4" ht="26.25">
      <c r="A78" s="6">
        <v>75</v>
      </c>
      <c r="B78" s="13">
        <v>60</v>
      </c>
      <c r="C78" s="13">
        <v>69</v>
      </c>
      <c r="D78" s="15">
        <f t="shared" si="2"/>
        <v>129</v>
      </c>
    </row>
    <row r="79" spans="1:4" ht="26.25">
      <c r="A79" s="6">
        <v>76</v>
      </c>
      <c r="B79" s="13">
        <v>53</v>
      </c>
      <c r="C79" s="13">
        <v>74</v>
      </c>
      <c r="D79" s="15">
        <f t="shared" si="2"/>
        <v>127</v>
      </c>
    </row>
    <row r="80" spans="1:4" ht="26.25">
      <c r="A80" s="6">
        <v>77</v>
      </c>
      <c r="B80" s="13">
        <v>35</v>
      </c>
      <c r="C80" s="13">
        <v>62</v>
      </c>
      <c r="D80" s="15">
        <f t="shared" si="2"/>
        <v>97</v>
      </c>
    </row>
    <row r="81" spans="1:4" ht="26.25">
      <c r="A81" s="6">
        <v>78</v>
      </c>
      <c r="B81" s="13">
        <v>44</v>
      </c>
      <c r="C81" s="13">
        <v>53</v>
      </c>
      <c r="D81" s="15">
        <f t="shared" si="2"/>
        <v>97</v>
      </c>
    </row>
    <row r="82" spans="1:4" ht="26.25">
      <c r="A82" s="6">
        <v>79</v>
      </c>
      <c r="B82" s="13">
        <v>50</v>
      </c>
      <c r="C82" s="13">
        <v>65</v>
      </c>
      <c r="D82" s="15">
        <f t="shared" si="2"/>
        <v>115</v>
      </c>
    </row>
    <row r="83" spans="1:4" ht="26.25">
      <c r="A83" s="6">
        <v>80</v>
      </c>
      <c r="B83" s="13">
        <v>28</v>
      </c>
      <c r="C83" s="13">
        <v>38</v>
      </c>
      <c r="D83" s="15">
        <f t="shared" si="2"/>
        <v>66</v>
      </c>
    </row>
    <row r="84" spans="1:4" ht="26.25">
      <c r="A84" s="6">
        <v>81</v>
      </c>
      <c r="B84" s="13">
        <v>40</v>
      </c>
      <c r="C84" s="13">
        <v>105</v>
      </c>
      <c r="D84" s="15">
        <f t="shared" si="2"/>
        <v>145</v>
      </c>
    </row>
    <row r="85" spans="1:4" ht="26.25">
      <c r="A85" s="6">
        <v>82</v>
      </c>
      <c r="B85" s="13">
        <v>25</v>
      </c>
      <c r="C85" s="13">
        <v>44</v>
      </c>
      <c r="D85" s="15">
        <f t="shared" si="2"/>
        <v>69</v>
      </c>
    </row>
    <row r="86" spans="1:4" ht="26.25">
      <c r="A86" s="6">
        <v>83</v>
      </c>
      <c r="B86" s="13">
        <v>32</v>
      </c>
      <c r="C86" s="13">
        <v>35</v>
      </c>
      <c r="D86" s="15">
        <f t="shared" si="2"/>
        <v>67</v>
      </c>
    </row>
    <row r="87" spans="1:4" ht="26.25">
      <c r="A87" s="6">
        <v>84</v>
      </c>
      <c r="B87" s="13">
        <v>22</v>
      </c>
      <c r="C87" s="13">
        <v>19</v>
      </c>
      <c r="D87" s="15">
        <f t="shared" si="2"/>
        <v>41</v>
      </c>
    </row>
    <row r="88" spans="1:4" ht="26.25">
      <c r="A88" s="6">
        <v>85</v>
      </c>
      <c r="B88" s="13">
        <v>22</v>
      </c>
      <c r="C88" s="13">
        <v>35</v>
      </c>
      <c r="D88" s="15">
        <f t="shared" si="2"/>
        <v>57</v>
      </c>
    </row>
    <row r="89" spans="1:4" ht="26.25">
      <c r="A89" s="6">
        <v>86</v>
      </c>
      <c r="B89" s="13">
        <v>36</v>
      </c>
      <c r="C89" s="13">
        <v>62</v>
      </c>
      <c r="D89" s="15">
        <f t="shared" si="2"/>
        <v>98</v>
      </c>
    </row>
    <row r="90" spans="1:4" ht="26.25">
      <c r="A90" s="6">
        <v>87</v>
      </c>
      <c r="B90" s="13">
        <v>12</v>
      </c>
      <c r="C90" s="13">
        <v>8</v>
      </c>
      <c r="D90" s="15">
        <f t="shared" si="2"/>
        <v>20</v>
      </c>
    </row>
    <row r="91" spans="1:4" ht="26.25">
      <c r="A91" s="6">
        <v>88</v>
      </c>
      <c r="B91" s="13">
        <v>5</v>
      </c>
      <c r="C91" s="13">
        <v>18</v>
      </c>
      <c r="D91" s="15">
        <f t="shared" si="2"/>
        <v>23</v>
      </c>
    </row>
    <row r="92" spans="1:4" ht="26.25">
      <c r="A92" s="6">
        <v>89</v>
      </c>
      <c r="B92" s="13">
        <v>18</v>
      </c>
      <c r="C92" s="13">
        <v>11</v>
      </c>
      <c r="D92" s="15">
        <f t="shared" si="2"/>
        <v>29</v>
      </c>
    </row>
    <row r="93" spans="1:4" ht="26.25">
      <c r="A93" s="6">
        <v>90</v>
      </c>
      <c r="B93" s="13">
        <v>8</v>
      </c>
      <c r="C93" s="13">
        <v>15</v>
      </c>
      <c r="D93" s="15">
        <f t="shared" si="2"/>
        <v>23</v>
      </c>
    </row>
    <row r="94" spans="1:4" ht="26.25">
      <c r="A94" s="6">
        <v>91</v>
      </c>
      <c r="B94" s="13">
        <v>24</v>
      </c>
      <c r="C94" s="13">
        <v>26</v>
      </c>
      <c r="D94" s="15">
        <f t="shared" si="2"/>
        <v>50</v>
      </c>
    </row>
    <row r="95" spans="1:4" ht="26.25">
      <c r="A95" s="6">
        <v>92</v>
      </c>
      <c r="B95" s="13">
        <v>1</v>
      </c>
      <c r="C95" s="13">
        <v>5</v>
      </c>
      <c r="D95" s="15">
        <f t="shared" si="2"/>
        <v>6</v>
      </c>
    </row>
    <row r="96" spans="1:4" ht="26.25">
      <c r="A96" s="6">
        <v>93</v>
      </c>
      <c r="B96" s="13">
        <v>5</v>
      </c>
      <c r="C96" s="13">
        <v>5</v>
      </c>
      <c r="D96" s="15">
        <f t="shared" si="2"/>
        <v>10</v>
      </c>
    </row>
    <row r="97" spans="1:4" ht="26.25">
      <c r="A97" s="6">
        <v>94</v>
      </c>
      <c r="B97" s="13">
        <v>6</v>
      </c>
      <c r="C97" s="13">
        <v>3</v>
      </c>
      <c r="D97" s="15">
        <f t="shared" si="2"/>
        <v>9</v>
      </c>
    </row>
    <row r="98" spans="1:4" ht="26.25">
      <c r="A98" s="6">
        <v>95</v>
      </c>
      <c r="B98" s="13">
        <v>4</v>
      </c>
      <c r="C98" s="13">
        <v>9</v>
      </c>
      <c r="D98" s="15">
        <f t="shared" si="2"/>
        <v>13</v>
      </c>
    </row>
    <row r="99" spans="1:4" ht="26.25">
      <c r="A99" s="6">
        <v>96</v>
      </c>
      <c r="B99" s="13">
        <v>11</v>
      </c>
      <c r="C99" s="13">
        <v>22</v>
      </c>
      <c r="D99" s="15">
        <f t="shared" si="2"/>
        <v>33</v>
      </c>
    </row>
    <row r="100" spans="1:4" ht="26.25">
      <c r="A100" s="6">
        <v>97</v>
      </c>
      <c r="B100" s="6">
        <v>4</v>
      </c>
      <c r="C100" s="13">
        <v>9</v>
      </c>
      <c r="D100" s="15">
        <f t="shared" si="2"/>
        <v>13</v>
      </c>
    </row>
    <row r="101" spans="1:4" ht="26.25">
      <c r="A101" s="6">
        <v>98</v>
      </c>
      <c r="B101" s="6">
        <v>2</v>
      </c>
      <c r="C101" s="6">
        <v>4</v>
      </c>
      <c r="D101" s="15">
        <f t="shared" si="2"/>
        <v>6</v>
      </c>
    </row>
    <row r="102" spans="1:4" ht="26.25">
      <c r="A102" s="6">
        <v>99</v>
      </c>
      <c r="B102" s="6">
        <v>1</v>
      </c>
      <c r="C102" s="6">
        <v>7</v>
      </c>
      <c r="D102" s="15">
        <f t="shared" si="2"/>
        <v>8</v>
      </c>
    </row>
    <row r="103" spans="1:4" ht="26.25">
      <c r="A103" s="6">
        <v>100</v>
      </c>
      <c r="B103" s="6">
        <v>4</v>
      </c>
      <c r="C103" s="6">
        <v>3</v>
      </c>
      <c r="D103" s="15">
        <f t="shared" si="2"/>
        <v>7</v>
      </c>
    </row>
    <row r="104" spans="1:4" ht="26.25">
      <c r="A104" s="6" t="s">
        <v>5</v>
      </c>
      <c r="B104" s="7">
        <v>7</v>
      </c>
      <c r="C104" s="6">
        <v>10</v>
      </c>
      <c r="D104" s="15">
        <f t="shared" si="2"/>
        <v>17</v>
      </c>
    </row>
    <row r="105" spans="1:4" ht="26.25">
      <c r="A105" s="7" t="s">
        <v>6</v>
      </c>
      <c r="B105" s="7">
        <v>0</v>
      </c>
      <c r="C105" s="7"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20185</v>
      </c>
      <c r="C106" s="9">
        <f>SUM(C3:C105)</f>
        <v>20031</v>
      </c>
      <c r="D106" s="9">
        <f>SUM(D3:D105)</f>
        <v>40216</v>
      </c>
    </row>
  </sheetData>
  <sheetProtection/>
  <printOptions/>
  <pageMargins left="0.75" right="0.75" top="0.49" bottom="0.45" header="0.38" footer="0.36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</sheetPr>
  <dimension ref="A1:C1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140625" style="43" customWidth="1"/>
    <col min="2" max="2" width="20.421875" style="43" customWidth="1"/>
    <col min="3" max="3" width="12.7109375" style="43" bestFit="1" customWidth="1"/>
    <col min="4" max="16384" width="9.140625" style="43" customWidth="1"/>
  </cols>
  <sheetData>
    <row r="1" ht="23.25">
      <c r="A1" s="43" t="s">
        <v>149</v>
      </c>
    </row>
    <row r="2" spans="1:2" ht="23.25">
      <c r="A2" s="44">
        <v>1</v>
      </c>
      <c r="B2" s="43" t="s">
        <v>94</v>
      </c>
    </row>
    <row r="3" spans="1:2" ht="23.25">
      <c r="A3" s="44">
        <v>2</v>
      </c>
      <c r="B3" s="43" t="s">
        <v>96</v>
      </c>
    </row>
    <row r="4" spans="1:2" ht="23.25">
      <c r="A4" s="44">
        <v>3</v>
      </c>
      <c r="B4" s="43" t="s">
        <v>33</v>
      </c>
    </row>
    <row r="5" spans="1:2" ht="23.25">
      <c r="A5" s="44">
        <v>4</v>
      </c>
      <c r="B5" s="43" t="s">
        <v>32</v>
      </c>
    </row>
    <row r="6" spans="1:2" ht="23.25">
      <c r="A6" s="44">
        <v>5</v>
      </c>
      <c r="B6" s="43" t="s">
        <v>98</v>
      </c>
    </row>
    <row r="7" spans="1:2" ht="23.25">
      <c r="A7" s="44">
        <v>6</v>
      </c>
      <c r="B7" s="43" t="s">
        <v>11</v>
      </c>
    </row>
    <row r="8" spans="1:2" ht="23.25">
      <c r="A8" s="44">
        <v>7</v>
      </c>
      <c r="B8" s="43" t="s">
        <v>12</v>
      </c>
    </row>
    <row r="9" spans="1:2" ht="23.25">
      <c r="A9" s="44">
        <v>8</v>
      </c>
      <c r="B9" s="43" t="s">
        <v>16</v>
      </c>
    </row>
    <row r="10" spans="1:2" ht="23.25">
      <c r="A10" s="44">
        <v>9</v>
      </c>
      <c r="B10" s="43" t="s">
        <v>18</v>
      </c>
    </row>
    <row r="11" spans="1:2" ht="23.25">
      <c r="A11" s="44">
        <v>10</v>
      </c>
      <c r="B11" s="43" t="s">
        <v>148</v>
      </c>
    </row>
    <row r="12" spans="1:2" ht="23.25">
      <c r="A12" s="44">
        <v>11</v>
      </c>
      <c r="B12" s="43" t="s">
        <v>23</v>
      </c>
    </row>
    <row r="13" spans="1:2" ht="23.25">
      <c r="A13" s="44">
        <v>12</v>
      </c>
      <c r="B13" s="43" t="s">
        <v>26</v>
      </c>
    </row>
    <row r="14" spans="1:2" ht="23.25">
      <c r="A14" s="44">
        <v>13</v>
      </c>
      <c r="B14" s="43" t="s">
        <v>27</v>
      </c>
    </row>
    <row r="15" spans="2:3" ht="23.25">
      <c r="B15" s="44" t="s">
        <v>4</v>
      </c>
      <c r="C15" s="43">
        <f>SUM(C2:C14)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3.421875" style="138" customWidth="1"/>
    <col min="2" max="2" width="13.7109375" style="138" customWidth="1"/>
    <col min="3" max="3" width="12.140625" style="138" customWidth="1"/>
    <col min="4" max="4" width="13.57421875" style="138" customWidth="1"/>
    <col min="5" max="5" width="13.140625" style="138" customWidth="1"/>
    <col min="6" max="6" width="13.7109375" style="138" customWidth="1"/>
    <col min="7" max="7" width="11.57421875" style="138" customWidth="1"/>
    <col min="8" max="8" width="9.140625" style="138" customWidth="1"/>
    <col min="9" max="9" width="22.140625" style="139" customWidth="1"/>
    <col min="10" max="10" width="10.28125" style="137" customWidth="1"/>
    <col min="11" max="13" width="9.140625" style="137" hidden="1" customWidth="1"/>
    <col min="14" max="14" width="14.140625" style="137" customWidth="1"/>
    <col min="15" max="16384" width="9.140625" style="138" customWidth="1"/>
  </cols>
  <sheetData>
    <row r="2" spans="1:14" ht="31.5">
      <c r="A2" s="201" t="s">
        <v>152</v>
      </c>
      <c r="B2" s="201"/>
      <c r="C2" s="201"/>
      <c r="D2" s="201"/>
      <c r="E2" s="201"/>
      <c r="F2" s="201"/>
      <c r="G2" s="201"/>
      <c r="I2" s="201"/>
      <c r="J2" s="201"/>
      <c r="K2" s="201"/>
      <c r="L2" s="201"/>
      <c r="M2" s="201"/>
      <c r="N2" s="201"/>
    </row>
    <row r="3" spans="1:14" ht="31.5">
      <c r="A3" s="202" t="s">
        <v>155</v>
      </c>
      <c r="B3" s="202"/>
      <c r="C3" s="202"/>
      <c r="D3" s="202"/>
      <c r="E3" s="202"/>
      <c r="F3" s="202"/>
      <c r="G3" s="202"/>
      <c r="I3" s="201"/>
      <c r="J3" s="201"/>
      <c r="K3" s="201"/>
      <c r="L3" s="201"/>
      <c r="M3" s="201"/>
      <c r="N3" s="201"/>
    </row>
    <row r="4" spans="1:14" ht="31.5">
      <c r="A4" s="140" t="s">
        <v>72</v>
      </c>
      <c r="B4" s="141" t="s">
        <v>2</v>
      </c>
      <c r="C4" s="142" t="s">
        <v>73</v>
      </c>
      <c r="D4" s="141" t="s">
        <v>3</v>
      </c>
      <c r="E4" s="143" t="s">
        <v>73</v>
      </c>
      <c r="F4" s="144" t="s">
        <v>4</v>
      </c>
      <c r="G4" s="143" t="s">
        <v>73</v>
      </c>
      <c r="I4" s="201"/>
      <c r="J4" s="201"/>
      <c r="K4" s="201"/>
      <c r="L4" s="201"/>
      <c r="M4" s="201"/>
      <c r="N4" s="201"/>
    </row>
    <row r="5" spans="1:14" ht="29.25">
      <c r="A5" s="140" t="s">
        <v>130</v>
      </c>
      <c r="B5" s="145">
        <f>'รวมทั้งจังหวัดอำเภอ+เทศบาล2560'!E7</f>
        <v>34054</v>
      </c>
      <c r="C5" s="142">
        <f>B5*100/F23</f>
        <v>4.301317020983667</v>
      </c>
      <c r="D5" s="146">
        <f>'รวมทั้งจังหวัดอำเภอ+เทศบาล2560'!F7</f>
        <v>32726</v>
      </c>
      <c r="E5" s="142">
        <f>D5*100/F23</f>
        <v>4.13357904588922</v>
      </c>
      <c r="F5" s="146">
        <f>B5+D5</f>
        <v>66780</v>
      </c>
      <c r="G5" s="142">
        <f>F5*100/F23</f>
        <v>8.434896066872886</v>
      </c>
      <c r="I5" s="138"/>
      <c r="J5" s="138"/>
      <c r="K5" s="138"/>
      <c r="L5" s="138"/>
      <c r="M5" s="138"/>
      <c r="N5" s="138"/>
    </row>
    <row r="6" spans="1:14" ht="29.25">
      <c r="A6" s="140" t="s">
        <v>131</v>
      </c>
      <c r="B6" s="145">
        <f>'รวมทั้งจังหวัดอำเภอ+เทศบาล2560'!E12</f>
        <v>35774</v>
      </c>
      <c r="C6" s="142">
        <f>B6*100/F23</f>
        <v>4.518568012822861</v>
      </c>
      <c r="D6" s="146">
        <f>'รวมทั้งจังหวัดอำเภอ+เทศบาล2560'!F12</f>
        <v>33586</v>
      </c>
      <c r="E6" s="142">
        <f>D6*100/F23</f>
        <v>4.242204541808817</v>
      </c>
      <c r="F6" s="146">
        <f>B6+D6</f>
        <v>69360</v>
      </c>
      <c r="G6" s="142">
        <f>F6*100/F23</f>
        <v>8.760772554631677</v>
      </c>
      <c r="I6" s="138"/>
      <c r="J6" s="138"/>
      <c r="K6" s="138"/>
      <c r="L6" s="138"/>
      <c r="M6" s="138"/>
      <c r="N6" s="138"/>
    </row>
    <row r="7" spans="1:14" ht="31.5">
      <c r="A7" s="140" t="s">
        <v>74</v>
      </c>
      <c r="B7" s="145">
        <f>'รวมทั้งจังหวัดอำเภอ+เทศบาล2560'!E17</f>
        <v>34168</v>
      </c>
      <c r="C7" s="142">
        <f>B7*100/F23</f>
        <v>4.315716214628823</v>
      </c>
      <c r="D7" s="146">
        <f>'รวมทั้งจังหวัดอำเภอ+เทศบาล2560'!F17</f>
        <v>32188</v>
      </c>
      <c r="E7" s="142">
        <f>D7*100/F23</f>
        <v>4.065624956581379</v>
      </c>
      <c r="F7" s="146">
        <f aca="true" t="shared" si="0" ref="F7:F23">B7+D7</f>
        <v>66356</v>
      </c>
      <c r="G7" s="142">
        <f>F7*100/F23</f>
        <v>8.381341171210202</v>
      </c>
      <c r="I7" s="201"/>
      <c r="J7" s="201"/>
      <c r="K7" s="201"/>
      <c r="L7" s="201"/>
      <c r="M7" s="201"/>
      <c r="N7" s="201"/>
    </row>
    <row r="8" spans="1:14" ht="31.5">
      <c r="A8" s="140" t="s">
        <v>75</v>
      </c>
      <c r="B8" s="145">
        <f>'รวมทั้งจังหวัดอำเภอ+เทศบาล2560'!E22</f>
        <v>34333</v>
      </c>
      <c r="C8" s="142">
        <f>B8*100/F23</f>
        <v>4.336557152799443</v>
      </c>
      <c r="D8" s="146">
        <f>'รวมทั้งจังหวัดอำเภอ+เทศบาล2560'!F22</f>
        <v>32805</v>
      </c>
      <c r="E8" s="142">
        <f>D8*100/F23</f>
        <v>4.143557434467881</v>
      </c>
      <c r="F8" s="146">
        <f t="shared" si="0"/>
        <v>67138</v>
      </c>
      <c r="G8" s="142">
        <f>F8*100/F23</f>
        <v>8.480114587267323</v>
      </c>
      <c r="I8" s="201"/>
      <c r="J8" s="201"/>
      <c r="K8" s="201"/>
      <c r="L8" s="201"/>
      <c r="M8" s="201"/>
      <c r="N8" s="201"/>
    </row>
    <row r="9" spans="1:14" ht="31.5">
      <c r="A9" s="140" t="s">
        <v>76</v>
      </c>
      <c r="B9" s="145">
        <f>'รวมทั้งจังหวัดอำเภอ+เทศบาล2560'!E27</f>
        <v>35385</v>
      </c>
      <c r="C9" s="142">
        <f>B9*100/F23</f>
        <v>4.4694339222266715</v>
      </c>
      <c r="D9" s="146">
        <f>'รวมทั้งจังหวัดอำเภอ+เทศบาล2560'!F27</f>
        <v>33529</v>
      </c>
      <c r="E9" s="142">
        <f>D9*100/F23</f>
        <v>4.235004944986239</v>
      </c>
      <c r="F9" s="146">
        <f t="shared" si="0"/>
        <v>68914</v>
      </c>
      <c r="G9" s="142">
        <f>F9*100/F23</f>
        <v>8.70443886721291</v>
      </c>
      <c r="I9" s="201"/>
      <c r="J9" s="201"/>
      <c r="K9" s="201"/>
      <c r="L9" s="201"/>
      <c r="M9" s="201"/>
      <c r="N9" s="201"/>
    </row>
    <row r="10" spans="1:14" ht="31.5">
      <c r="A10" s="140" t="s">
        <v>77</v>
      </c>
      <c r="B10" s="145">
        <f>'รวมทั้งจังหวัดอำเภอ+เทศบาล2560'!E32</f>
        <v>33274</v>
      </c>
      <c r="C10" s="142">
        <f>B10*100/F23</f>
        <v>4.202796222358916</v>
      </c>
      <c r="D10" s="146">
        <f>'รวมทั้งจังหวัดอำเภอ+เทศบาล2560'!F32</f>
        <v>32374</v>
      </c>
      <c r="E10" s="142">
        <f>D10*100/F23</f>
        <v>4.0891183777918965</v>
      </c>
      <c r="F10" s="146">
        <f t="shared" si="0"/>
        <v>65648</v>
      </c>
      <c r="G10" s="142">
        <f>F10*100/F23</f>
        <v>8.291914600150813</v>
      </c>
      <c r="I10" s="201"/>
      <c r="J10" s="201"/>
      <c r="K10" s="201"/>
      <c r="L10" s="201"/>
      <c r="M10" s="201"/>
      <c r="N10" s="201"/>
    </row>
    <row r="11" spans="1:14" ht="31.5">
      <c r="A11" s="140" t="s">
        <v>78</v>
      </c>
      <c r="B11" s="145">
        <f>'รวมทั้งจังหวัดอำเภอ+เทศบาล2560'!E37</f>
        <v>31462</v>
      </c>
      <c r="C11" s="142">
        <f>B11*100/F23</f>
        <v>3.973924828630649</v>
      </c>
      <c r="D11" s="146">
        <f>'รวมทั้งจังหวัดอำเภอ+เทศบาล2560'!F37</f>
        <v>30724</v>
      </c>
      <c r="E11" s="142">
        <f>D11*100/F23</f>
        <v>3.880708996085693</v>
      </c>
      <c r="F11" s="146">
        <f t="shared" si="0"/>
        <v>62186</v>
      </c>
      <c r="G11" s="142">
        <f>F11*100/F23</f>
        <v>7.854633824716342</v>
      </c>
      <c r="I11" s="201"/>
      <c r="J11" s="201"/>
      <c r="K11" s="201"/>
      <c r="L11" s="201"/>
      <c r="M11" s="201"/>
      <c r="N11" s="201"/>
    </row>
    <row r="12" spans="1:14" ht="31.5">
      <c r="A12" s="140" t="s">
        <v>79</v>
      </c>
      <c r="B12" s="145">
        <f>'รวมทั้งจังหวัดอำเภอ+เทศบาล2560'!E42</f>
        <v>27328</v>
      </c>
      <c r="C12" s="142">
        <f>B12*100/F23</f>
        <v>3.4517645959194705</v>
      </c>
      <c r="D12" s="146">
        <f>'รวมทั้งจังหวัดอำเภอ+เทศบาล2560'!F42</f>
        <v>27570</v>
      </c>
      <c r="E12" s="142">
        <f>D12*100/F23</f>
        <v>3.4823313052363805</v>
      </c>
      <c r="F12" s="146">
        <f t="shared" si="0"/>
        <v>54898</v>
      </c>
      <c r="G12" s="142">
        <f>F12*100/F23</f>
        <v>6.934095901155851</v>
      </c>
      <c r="I12" s="201"/>
      <c r="J12" s="201"/>
      <c r="K12" s="201"/>
      <c r="L12" s="201"/>
      <c r="M12" s="201"/>
      <c r="N12" s="201"/>
    </row>
    <row r="13" spans="1:14" ht="31.5">
      <c r="A13" s="140" t="s">
        <v>80</v>
      </c>
      <c r="B13" s="145">
        <f>'รวมทั้งจังหวัดอำเภอ+เทศบาล2560'!E47</f>
        <v>24474</v>
      </c>
      <c r="C13" s="142">
        <f>B13*100/F23</f>
        <v>3.0912795199258314</v>
      </c>
      <c r="D13" s="146">
        <f>'รวมทั้งจังหวัดอำเภอ+เทศบาล2560'!F47</f>
        <v>26567</v>
      </c>
      <c r="E13" s="142">
        <f>D13*100/F23</f>
        <v>3.3556436629022457</v>
      </c>
      <c r="F13" s="146">
        <f t="shared" si="0"/>
        <v>51041</v>
      </c>
      <c r="G13" s="142">
        <f>F13*100/F23</f>
        <v>6.446923182828077</v>
      </c>
      <c r="I13" s="201"/>
      <c r="J13" s="201"/>
      <c r="K13" s="201"/>
      <c r="L13" s="201"/>
      <c r="M13" s="201"/>
      <c r="N13" s="201"/>
    </row>
    <row r="14" spans="1:14" ht="31.5">
      <c r="A14" s="140" t="s">
        <v>81</v>
      </c>
      <c r="B14" s="145">
        <f>'รวมทั้งจังหวัดอำเภอ+เทศบาล2560'!E52</f>
        <v>23601</v>
      </c>
      <c r="C14" s="142">
        <f>B14*100/F23</f>
        <v>2.9810120106958222</v>
      </c>
      <c r="D14" s="146">
        <f>'รวมทั้งจังหวัดอำเภอ+เทศบาล2560'!F52</f>
        <v>25762</v>
      </c>
      <c r="E14" s="142">
        <f>D14*100/F23</f>
        <v>3.2539651463728556</v>
      </c>
      <c r="F14" s="146">
        <f t="shared" si="0"/>
        <v>49363</v>
      </c>
      <c r="G14" s="142">
        <f>F14*100/F23</f>
        <v>6.234977157068678</v>
      </c>
      <c r="I14" s="201"/>
      <c r="J14" s="201"/>
      <c r="K14" s="201"/>
      <c r="L14" s="201"/>
      <c r="M14" s="201"/>
      <c r="N14" s="201"/>
    </row>
    <row r="15" spans="1:14" ht="31.5">
      <c r="A15" s="140" t="s">
        <v>82</v>
      </c>
      <c r="B15" s="145">
        <f>'รวมทั้งจังหวัดอำเภอ+เทศบาล2560'!E57</f>
        <v>21931</v>
      </c>
      <c r="C15" s="142">
        <f>B15*100/F23</f>
        <v>2.770076454665907</v>
      </c>
      <c r="D15" s="146">
        <f>'รวมทั้งจังหวัดอำเภอ+เทศบาล2560'!F57</f>
        <v>24799</v>
      </c>
      <c r="E15" s="142">
        <f>D15*100/F23</f>
        <v>3.1323298526861443</v>
      </c>
      <c r="F15" s="146">
        <f t="shared" si="0"/>
        <v>46730</v>
      </c>
      <c r="G15" s="142">
        <f>F15*100/F23</f>
        <v>5.902406307352051</v>
      </c>
      <c r="I15" s="201"/>
      <c r="J15" s="201"/>
      <c r="K15" s="201"/>
      <c r="L15" s="201"/>
      <c r="M15" s="201"/>
      <c r="N15" s="201"/>
    </row>
    <row r="16" spans="1:14" ht="31.5">
      <c r="A16" s="140" t="s">
        <v>83</v>
      </c>
      <c r="B16" s="145">
        <f>'รวมทั้งจังหวัดอำเภอ+เทศบาล2560'!E62</f>
        <v>15959</v>
      </c>
      <c r="C16" s="142">
        <f>B16*100/F23</f>
        <v>2.0157608016056363</v>
      </c>
      <c r="D16" s="146">
        <f>'รวมทั้งจังหวัดอำเภอ+เทศบาล2560'!F62</f>
        <v>18298</v>
      </c>
      <c r="E16" s="142">
        <f>D16*100/F23</f>
        <v>2.311196888763703</v>
      </c>
      <c r="F16" s="146">
        <f t="shared" si="0"/>
        <v>34257</v>
      </c>
      <c r="G16" s="142">
        <f>F16*100/F23</f>
        <v>4.32695769036934</v>
      </c>
      <c r="I16" s="201"/>
      <c r="J16" s="201"/>
      <c r="K16" s="201"/>
      <c r="L16" s="201"/>
      <c r="M16" s="201"/>
      <c r="N16" s="201"/>
    </row>
    <row r="17" spans="1:14" ht="31.5">
      <c r="A17" s="140" t="s">
        <v>88</v>
      </c>
      <c r="B17" s="145">
        <f>'รวมทั้งจังหวัดอำเภอ+เทศบาล2560'!E67</f>
        <v>12289</v>
      </c>
      <c r="C17" s="142">
        <f>B17*100/F23</f>
        <v>1.5522078132045658</v>
      </c>
      <c r="D17" s="146">
        <f>'รวมทั้งจังหวัดอำเภอ+เทศบาล2560'!F67</f>
        <v>14218</v>
      </c>
      <c r="E17" s="142">
        <f>D17*100/F23</f>
        <v>1.7958573267265454</v>
      </c>
      <c r="F17" s="146">
        <f t="shared" si="0"/>
        <v>26507</v>
      </c>
      <c r="G17" s="142">
        <f>F17*100/F23</f>
        <v>3.348065139931111</v>
      </c>
      <c r="I17" s="201"/>
      <c r="J17" s="201"/>
      <c r="K17" s="201"/>
      <c r="L17" s="201"/>
      <c r="M17" s="201"/>
      <c r="N17" s="201"/>
    </row>
    <row r="18" spans="1:14" ht="31.5">
      <c r="A18" s="140" t="s">
        <v>84</v>
      </c>
      <c r="B18" s="145">
        <f>'รวมทั้งจังหวัดอำเภอ+เทศบาล2560'!E72</f>
        <v>10194</v>
      </c>
      <c r="C18" s="142">
        <f>B18*100/F23</f>
        <v>1.2875910527957803</v>
      </c>
      <c r="D18" s="146">
        <f>'รวมทั้งจังหวัดอำเภอ+เทศบาล2560'!F72</f>
        <v>11671</v>
      </c>
      <c r="E18" s="142">
        <f>D18*100/F23</f>
        <v>1.4741490266018786</v>
      </c>
      <c r="F18" s="146">
        <f t="shared" si="0"/>
        <v>21865</v>
      </c>
      <c r="G18" s="142">
        <f>F18*100/F23</f>
        <v>2.761740079397659</v>
      </c>
      <c r="I18" s="201"/>
      <c r="J18" s="201"/>
      <c r="K18" s="201"/>
      <c r="L18" s="201"/>
      <c r="M18" s="201"/>
      <c r="N18" s="201"/>
    </row>
    <row r="19" spans="1:14" ht="31.5">
      <c r="A19" s="140" t="s">
        <v>89</v>
      </c>
      <c r="B19" s="145">
        <f>'รวมทั้งจังหวัดอำเภอ+เทศบาล2560'!E77</f>
        <v>5926</v>
      </c>
      <c r="C19" s="142">
        <f>B19*100/F23</f>
        <v>0.7485054521157342</v>
      </c>
      <c r="D19" s="146">
        <f>'รวมทั้งจังหวัดอำเภอ+เทศบาล2560'!F77</f>
        <v>7052</v>
      </c>
      <c r="E19" s="142">
        <f>D19*100/F23</f>
        <v>0.8907290665406947</v>
      </c>
      <c r="F19" s="146">
        <f t="shared" si="0"/>
        <v>12978</v>
      </c>
      <c r="G19" s="142">
        <f>F19*100/F23</f>
        <v>1.639234518656429</v>
      </c>
      <c r="I19" s="201"/>
      <c r="J19" s="201"/>
      <c r="K19" s="201"/>
      <c r="L19" s="201"/>
      <c r="M19" s="201"/>
      <c r="N19" s="201"/>
    </row>
    <row r="20" spans="1:14" ht="31.5">
      <c r="A20" s="140" t="s">
        <v>90</v>
      </c>
      <c r="B20" s="145">
        <f>'รวมทั้งจังหวัดอำเภอ+เทศบาล2560'!E82</f>
        <v>4824</v>
      </c>
      <c r="C20" s="142">
        <f>B20*100/F23</f>
        <v>0.6093132468792274</v>
      </c>
      <c r="D20" s="146">
        <f>'รวมทั้งจังหวัดอำเภอ+เทศบาล2560'!F82</f>
        <v>6583</v>
      </c>
      <c r="E20" s="142">
        <f>D20*100/F23</f>
        <v>0.8314902786496587</v>
      </c>
      <c r="F20" s="146">
        <f t="shared" si="0"/>
        <v>11407</v>
      </c>
      <c r="G20" s="142">
        <f>F20*100/F23</f>
        <v>1.4408035255288862</v>
      </c>
      <c r="I20" s="201"/>
      <c r="J20" s="201"/>
      <c r="K20" s="201"/>
      <c r="L20" s="201"/>
      <c r="M20" s="201"/>
      <c r="N20" s="201"/>
    </row>
    <row r="21" spans="1:14" ht="31.5">
      <c r="A21" s="140" t="s">
        <v>85</v>
      </c>
      <c r="B21" s="145">
        <f>'รวมทั้งจังหวัดอำเภอ+เทศบาล2560'!E87</f>
        <v>2999</v>
      </c>
      <c r="C21" s="142">
        <f>B21*100/F23</f>
        <v>0.3787998398405479</v>
      </c>
      <c r="D21" s="146">
        <f>'รวมทั้งจังหวัดอำเภอ+เทศบาล2560'!F87</f>
        <v>4584</v>
      </c>
      <c r="E21" s="142">
        <f>D21*100/F23</f>
        <v>0.5789991549946887</v>
      </c>
      <c r="F21" s="146">
        <f t="shared" si="0"/>
        <v>7583</v>
      </c>
      <c r="G21" s="142">
        <f>F21*100/F23</f>
        <v>0.9577989948352366</v>
      </c>
      <c r="I21" s="201"/>
      <c r="J21" s="201"/>
      <c r="K21" s="201"/>
      <c r="L21" s="201"/>
      <c r="M21" s="201"/>
      <c r="N21" s="201"/>
    </row>
    <row r="22" spans="1:14" ht="31.5">
      <c r="A22" s="147" t="s">
        <v>86</v>
      </c>
      <c r="B22" s="148">
        <f>'รวมทั้งจังหวัดอำเภอ+เทศบาล2560'!E88</f>
        <v>3612</v>
      </c>
      <c r="C22" s="149">
        <f>B22*100/F23</f>
        <v>0.45622708286230707</v>
      </c>
      <c r="D22" s="150">
        <f>'รวมทั้งจังหวัดอำเภอ+เทศบาล2560'!F88</f>
        <v>5088</v>
      </c>
      <c r="E22" s="149">
        <f>D22*100/F23</f>
        <v>0.6426587479522199</v>
      </c>
      <c r="F22" s="151">
        <f t="shared" si="0"/>
        <v>8700</v>
      </c>
      <c r="G22" s="149">
        <f>F22*100/F23</f>
        <v>1.098885830814527</v>
      </c>
      <c r="I22" s="201"/>
      <c r="J22" s="201"/>
      <c r="K22" s="201"/>
      <c r="L22" s="201"/>
      <c r="M22" s="201"/>
      <c r="N22" s="201"/>
    </row>
    <row r="23" spans="1:14" ht="31.5">
      <c r="A23" s="143" t="s">
        <v>87</v>
      </c>
      <c r="B23" s="152">
        <f>SUM(B5:B22)</f>
        <v>391587</v>
      </c>
      <c r="C23" s="142">
        <f>B23*100/F23</f>
        <v>49.46085124496186</v>
      </c>
      <c r="D23" s="153">
        <f>SUM(D5:D22)</f>
        <v>400124</v>
      </c>
      <c r="E23" s="142">
        <f>D23*100/F23</f>
        <v>50.53914875503814</v>
      </c>
      <c r="F23" s="146">
        <f t="shared" si="0"/>
        <v>791711</v>
      </c>
      <c r="G23" s="154">
        <f>F23*100/F23</f>
        <v>100</v>
      </c>
      <c r="I23" s="201"/>
      <c r="J23" s="201"/>
      <c r="K23" s="201"/>
      <c r="L23" s="201"/>
      <c r="M23" s="201"/>
      <c r="N23" s="201"/>
    </row>
    <row r="24" spans="1:14" ht="31.5">
      <c r="A24" s="200" t="s">
        <v>162</v>
      </c>
      <c r="B24" s="200"/>
      <c r="C24" s="200"/>
      <c r="D24" s="200"/>
      <c r="E24" s="200"/>
      <c r="F24" s="200"/>
      <c r="G24" s="200"/>
      <c r="I24" s="201"/>
      <c r="J24" s="201"/>
      <c r="K24" s="201"/>
      <c r="L24" s="201"/>
      <c r="M24" s="201"/>
      <c r="N24" s="201"/>
    </row>
    <row r="25" spans="1:14" ht="31.5">
      <c r="A25" s="157"/>
      <c r="B25" s="156"/>
      <c r="C25" s="155"/>
      <c r="D25" s="156"/>
      <c r="E25" s="156"/>
      <c r="F25" s="156"/>
      <c r="G25" s="156"/>
      <c r="I25" s="201"/>
      <c r="J25" s="201"/>
      <c r="K25" s="201"/>
      <c r="L25" s="201"/>
      <c r="M25" s="201"/>
      <c r="N25" s="201"/>
    </row>
    <row r="26" spans="9:14" ht="31.5">
      <c r="I26" s="203"/>
      <c r="J26" s="201"/>
      <c r="K26" s="201"/>
      <c r="L26" s="201"/>
      <c r="M26" s="201"/>
      <c r="N26" s="201"/>
    </row>
  </sheetData>
  <sheetProtection/>
  <mergeCells count="26">
    <mergeCell ref="I26:N26"/>
    <mergeCell ref="I20:N20"/>
    <mergeCell ref="I21:N21"/>
    <mergeCell ref="I22:N22"/>
    <mergeCell ref="I23:N23"/>
    <mergeCell ref="I24:N24"/>
    <mergeCell ref="I25:N25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A24:G24"/>
    <mergeCell ref="A2:G2"/>
    <mergeCell ref="A3:G3"/>
    <mergeCell ref="I2:N2"/>
    <mergeCell ref="I3:N3"/>
    <mergeCell ref="I4:N4"/>
    <mergeCell ref="I7:N7"/>
    <mergeCell ref="I16:N16"/>
    <mergeCell ref="I17:N17"/>
    <mergeCell ref="I18:N18"/>
  </mergeCells>
  <printOptions/>
  <pageMargins left="0.7" right="0.2" top="0.46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N26"/>
  <sheetViews>
    <sheetView zoomScale="120" zoomScaleNormal="120" zoomScalePageLayoutView="0" workbookViewId="0" topLeftCell="A16">
      <selection activeCell="D5" sqref="D5"/>
    </sheetView>
  </sheetViews>
  <sheetFormatPr defaultColWidth="9.140625" defaultRowHeight="12.75"/>
  <cols>
    <col min="1" max="1" width="13.421875" style="158" customWidth="1"/>
    <col min="2" max="2" width="13.7109375" style="158" customWidth="1"/>
    <col min="3" max="3" width="12.140625" style="158" customWidth="1"/>
    <col min="4" max="4" width="13.57421875" style="158" customWidth="1"/>
    <col min="5" max="5" width="13.140625" style="158" customWidth="1"/>
    <col min="6" max="6" width="13.7109375" style="158" customWidth="1"/>
    <col min="7" max="7" width="12.8515625" style="158" customWidth="1"/>
    <col min="8" max="8" width="9.140625" style="158" customWidth="1"/>
    <col min="9" max="9" width="22.140625" style="159" customWidth="1"/>
    <col min="10" max="10" width="10.28125" style="160" customWidth="1"/>
    <col min="11" max="13" width="9.140625" style="160" hidden="1" customWidth="1"/>
    <col min="14" max="14" width="14.140625" style="160" customWidth="1"/>
    <col min="15" max="16384" width="9.140625" style="158" customWidth="1"/>
  </cols>
  <sheetData>
    <row r="1" ht="18.75" customHeight="1"/>
    <row r="2" spans="1:14" ht="26.25" customHeight="1">
      <c r="A2" s="204" t="s">
        <v>153</v>
      </c>
      <c r="B2" s="204"/>
      <c r="C2" s="204"/>
      <c r="D2" s="204"/>
      <c r="E2" s="204"/>
      <c r="F2" s="204"/>
      <c r="G2" s="204"/>
      <c r="I2" s="204"/>
      <c r="J2" s="204"/>
      <c r="K2" s="204"/>
      <c r="L2" s="204"/>
      <c r="M2" s="204"/>
      <c r="N2" s="204"/>
    </row>
    <row r="3" spans="1:14" ht="25.5" customHeight="1">
      <c r="A3" s="206" t="s">
        <v>155</v>
      </c>
      <c r="B3" s="206"/>
      <c r="C3" s="206"/>
      <c r="D3" s="206"/>
      <c r="E3" s="206"/>
      <c r="F3" s="206"/>
      <c r="G3" s="206"/>
      <c r="I3" s="204"/>
      <c r="J3" s="204"/>
      <c r="K3" s="204"/>
      <c r="L3" s="204"/>
      <c r="M3" s="204"/>
      <c r="N3" s="204"/>
    </row>
    <row r="4" spans="1:14" ht="31.5">
      <c r="A4" s="161" t="s">
        <v>72</v>
      </c>
      <c r="B4" s="162" t="s">
        <v>2</v>
      </c>
      <c r="C4" s="163" t="s">
        <v>73</v>
      </c>
      <c r="D4" s="162" t="s">
        <v>3</v>
      </c>
      <c r="E4" s="164" t="s">
        <v>73</v>
      </c>
      <c r="F4" s="165" t="s">
        <v>4</v>
      </c>
      <c r="G4" s="164" t="s">
        <v>73</v>
      </c>
      <c r="I4" s="204"/>
      <c r="J4" s="204"/>
      <c r="K4" s="204"/>
      <c r="L4" s="204"/>
      <c r="M4" s="204"/>
      <c r="N4" s="204"/>
    </row>
    <row r="5" spans="1:14" ht="29.25">
      <c r="A5" s="161" t="s">
        <v>130</v>
      </c>
      <c r="B5" s="166">
        <f>'รวมทั้งจังหวัดอำเภอ+เทศบาล2560'!E7</f>
        <v>34054</v>
      </c>
      <c r="C5" s="163">
        <f>B5*100/F23</f>
        <v>4.301317020983667</v>
      </c>
      <c r="D5" s="167">
        <f>'รวมทั้งจังหวัดอำเภอ+เทศบาล2560'!F7</f>
        <v>32726</v>
      </c>
      <c r="E5" s="163">
        <f>D5*100/F23</f>
        <v>4.13357904588922</v>
      </c>
      <c r="F5" s="167">
        <f>B5+D5</f>
        <v>66780</v>
      </c>
      <c r="G5" s="163">
        <f>F5*100/F23</f>
        <v>8.434896066872886</v>
      </c>
      <c r="I5" s="158"/>
      <c r="J5" s="158"/>
      <c r="K5" s="158"/>
      <c r="L5" s="158"/>
      <c r="M5" s="158"/>
      <c r="N5" s="158"/>
    </row>
    <row r="6" spans="1:14" ht="29.25">
      <c r="A6" s="161" t="s">
        <v>131</v>
      </c>
      <c r="B6" s="166">
        <f>'รวมทั้งจังหวัดอำเภอ+เทศบาล2560'!E12</f>
        <v>35774</v>
      </c>
      <c r="C6" s="163">
        <f>B6*100/F23</f>
        <v>4.518568012822861</v>
      </c>
      <c r="D6" s="167">
        <f>'รวมทั้งจังหวัดอำเภอ+เทศบาล2560'!F12</f>
        <v>33586</v>
      </c>
      <c r="E6" s="163">
        <f>D6*100/F23</f>
        <v>4.242204541808817</v>
      </c>
      <c r="F6" s="167">
        <f>B6+D6</f>
        <v>69360</v>
      </c>
      <c r="G6" s="163">
        <f>F6*100/F23</f>
        <v>8.760772554631677</v>
      </c>
      <c r="I6" s="158"/>
      <c r="J6" s="158"/>
      <c r="K6" s="158"/>
      <c r="L6" s="158"/>
      <c r="M6" s="158"/>
      <c r="N6" s="158"/>
    </row>
    <row r="7" spans="1:14" ht="31.5">
      <c r="A7" s="161" t="s">
        <v>74</v>
      </c>
      <c r="B7" s="166">
        <f>'รวมทั้งจังหวัดอำเภอ+เทศบาล2560'!E17</f>
        <v>34168</v>
      </c>
      <c r="C7" s="163">
        <f>B7*100/F23</f>
        <v>4.315716214628823</v>
      </c>
      <c r="D7" s="167">
        <f>'รวมทั้งจังหวัดอำเภอ+เทศบาล2560'!F17</f>
        <v>32188</v>
      </c>
      <c r="E7" s="163">
        <f>D7*100/F23</f>
        <v>4.065624956581379</v>
      </c>
      <c r="F7" s="167">
        <f aca="true" t="shared" si="0" ref="F7:F23">B7+D7</f>
        <v>66356</v>
      </c>
      <c r="G7" s="163">
        <f>F7*100/F23</f>
        <v>8.381341171210202</v>
      </c>
      <c r="I7" s="204"/>
      <c r="J7" s="204"/>
      <c r="K7" s="204"/>
      <c r="L7" s="204"/>
      <c r="M7" s="204"/>
      <c r="N7" s="204"/>
    </row>
    <row r="8" spans="1:14" ht="31.5">
      <c r="A8" s="161" t="s">
        <v>75</v>
      </c>
      <c r="B8" s="166">
        <f>'รวมทั้งจังหวัดอำเภอ+เทศบาล2560'!E22</f>
        <v>34333</v>
      </c>
      <c r="C8" s="163">
        <f>B8*100/F23</f>
        <v>4.336557152799443</v>
      </c>
      <c r="D8" s="167">
        <f>'รวมทั้งจังหวัดอำเภอ+เทศบาล2560'!F22</f>
        <v>32805</v>
      </c>
      <c r="E8" s="163">
        <f>D8*100/F23</f>
        <v>4.143557434467881</v>
      </c>
      <c r="F8" s="167">
        <f t="shared" si="0"/>
        <v>67138</v>
      </c>
      <c r="G8" s="163">
        <f>F8*100/F23</f>
        <v>8.480114587267323</v>
      </c>
      <c r="I8" s="204"/>
      <c r="J8" s="204"/>
      <c r="K8" s="204"/>
      <c r="L8" s="204"/>
      <c r="M8" s="204"/>
      <c r="N8" s="204"/>
    </row>
    <row r="9" spans="1:14" ht="31.5">
      <c r="A9" s="161" t="s">
        <v>76</v>
      </c>
      <c r="B9" s="166">
        <f>'รวมทั้งจังหวัดอำเภอ+เทศบาล2560'!E27</f>
        <v>35385</v>
      </c>
      <c r="C9" s="163">
        <f>B9*100/F23</f>
        <v>4.4694339222266715</v>
      </c>
      <c r="D9" s="167">
        <f>'รวมทั้งจังหวัดอำเภอ+เทศบาล2560'!F27</f>
        <v>33529</v>
      </c>
      <c r="E9" s="163">
        <f>D9*100/F23</f>
        <v>4.235004944986239</v>
      </c>
      <c r="F9" s="167">
        <f t="shared" si="0"/>
        <v>68914</v>
      </c>
      <c r="G9" s="163">
        <f>F9*100/F23</f>
        <v>8.70443886721291</v>
      </c>
      <c r="I9" s="204"/>
      <c r="J9" s="204"/>
      <c r="K9" s="204"/>
      <c r="L9" s="204"/>
      <c r="M9" s="204"/>
      <c r="N9" s="204"/>
    </row>
    <row r="10" spans="1:14" ht="31.5">
      <c r="A10" s="161" t="s">
        <v>77</v>
      </c>
      <c r="B10" s="166">
        <f>'รวมทั้งจังหวัดอำเภอ+เทศบาล2560'!E32</f>
        <v>33274</v>
      </c>
      <c r="C10" s="163">
        <f>B10*100/F23</f>
        <v>4.202796222358916</v>
      </c>
      <c r="D10" s="167">
        <f>'รวมทั้งจังหวัดอำเภอ+เทศบาล2560'!F32</f>
        <v>32374</v>
      </c>
      <c r="E10" s="163">
        <f>D10*100/F23</f>
        <v>4.0891183777918965</v>
      </c>
      <c r="F10" s="167">
        <f t="shared" si="0"/>
        <v>65648</v>
      </c>
      <c r="G10" s="163">
        <f>F10*100/F23</f>
        <v>8.291914600150813</v>
      </c>
      <c r="I10" s="204"/>
      <c r="J10" s="204"/>
      <c r="K10" s="204"/>
      <c r="L10" s="204"/>
      <c r="M10" s="204"/>
      <c r="N10" s="204"/>
    </row>
    <row r="11" spans="1:14" ht="31.5">
      <c r="A11" s="161" t="s">
        <v>78</v>
      </c>
      <c r="B11" s="166">
        <f>'รวมทั้งจังหวัดอำเภอ+เทศบาล2560'!E37</f>
        <v>31462</v>
      </c>
      <c r="C11" s="163">
        <f>B11*100/F23</f>
        <v>3.973924828630649</v>
      </c>
      <c r="D11" s="167">
        <f>'รวมทั้งจังหวัดอำเภอ+เทศบาล2560'!F37</f>
        <v>30724</v>
      </c>
      <c r="E11" s="163">
        <f>D11*100/F23</f>
        <v>3.880708996085693</v>
      </c>
      <c r="F11" s="167">
        <f t="shared" si="0"/>
        <v>62186</v>
      </c>
      <c r="G11" s="163">
        <f>F11*100/F23</f>
        <v>7.854633824716342</v>
      </c>
      <c r="I11" s="204"/>
      <c r="J11" s="204"/>
      <c r="K11" s="204"/>
      <c r="L11" s="204"/>
      <c r="M11" s="204"/>
      <c r="N11" s="204"/>
    </row>
    <row r="12" spans="1:14" ht="31.5">
      <c r="A12" s="161" t="s">
        <v>79</v>
      </c>
      <c r="B12" s="166">
        <f>'รวมทั้งจังหวัดอำเภอ+เทศบาล2560'!E42</f>
        <v>27328</v>
      </c>
      <c r="C12" s="163">
        <f>B12*100/F23</f>
        <v>3.4517645959194705</v>
      </c>
      <c r="D12" s="167">
        <f>'รวมทั้งจังหวัดอำเภอ+เทศบาล2560'!F42</f>
        <v>27570</v>
      </c>
      <c r="E12" s="163">
        <f>D12*100/F23</f>
        <v>3.4823313052363805</v>
      </c>
      <c r="F12" s="167">
        <f t="shared" si="0"/>
        <v>54898</v>
      </c>
      <c r="G12" s="163">
        <f>F12*100/F23</f>
        <v>6.934095901155851</v>
      </c>
      <c r="I12" s="204"/>
      <c r="J12" s="204"/>
      <c r="K12" s="204"/>
      <c r="L12" s="204"/>
      <c r="M12" s="204"/>
      <c r="N12" s="204"/>
    </row>
    <row r="13" spans="1:14" ht="31.5">
      <c r="A13" s="161" t="s">
        <v>80</v>
      </c>
      <c r="B13" s="166">
        <f>'รวมทั้งจังหวัดอำเภอ+เทศบาล2560'!E47</f>
        <v>24474</v>
      </c>
      <c r="C13" s="163">
        <f>B13*100/F23</f>
        <v>3.0912795199258314</v>
      </c>
      <c r="D13" s="167">
        <f>'รวมทั้งจังหวัดอำเภอ+เทศบาล2560'!F47</f>
        <v>26567</v>
      </c>
      <c r="E13" s="163">
        <f>D13*100/F23</f>
        <v>3.3556436629022457</v>
      </c>
      <c r="F13" s="167">
        <f t="shared" si="0"/>
        <v>51041</v>
      </c>
      <c r="G13" s="163">
        <f>F13*100/F23</f>
        <v>6.446923182828077</v>
      </c>
      <c r="I13" s="204"/>
      <c r="J13" s="204"/>
      <c r="K13" s="204"/>
      <c r="L13" s="204"/>
      <c r="M13" s="204"/>
      <c r="N13" s="204"/>
    </row>
    <row r="14" spans="1:14" ht="31.5">
      <c r="A14" s="161" t="s">
        <v>81</v>
      </c>
      <c r="B14" s="166">
        <f>'รวมทั้งจังหวัดอำเภอ+เทศบาล2560'!E52</f>
        <v>23601</v>
      </c>
      <c r="C14" s="163">
        <f>B14*100/F23</f>
        <v>2.9810120106958222</v>
      </c>
      <c r="D14" s="167">
        <f>'รวมทั้งจังหวัดอำเภอ+เทศบาล2560'!F52</f>
        <v>25762</v>
      </c>
      <c r="E14" s="163">
        <f>D14*100/F23</f>
        <v>3.2539651463728556</v>
      </c>
      <c r="F14" s="167">
        <f t="shared" si="0"/>
        <v>49363</v>
      </c>
      <c r="G14" s="163">
        <f>F14*100/F23</f>
        <v>6.234977157068678</v>
      </c>
      <c r="I14" s="204"/>
      <c r="J14" s="204"/>
      <c r="K14" s="204"/>
      <c r="L14" s="204"/>
      <c r="M14" s="204"/>
      <c r="N14" s="204"/>
    </row>
    <row r="15" spans="1:14" ht="31.5">
      <c r="A15" s="161" t="s">
        <v>82</v>
      </c>
      <c r="B15" s="166">
        <f>'รวมทั้งจังหวัดอำเภอ+เทศบาล2560'!E57</f>
        <v>21931</v>
      </c>
      <c r="C15" s="163">
        <f>B15*100/F23</f>
        <v>2.770076454665907</v>
      </c>
      <c r="D15" s="167">
        <f>'รวมทั้งจังหวัดอำเภอ+เทศบาล2560'!F57</f>
        <v>24799</v>
      </c>
      <c r="E15" s="163">
        <f>D15*100/F23</f>
        <v>3.1323298526861443</v>
      </c>
      <c r="F15" s="167">
        <f t="shared" si="0"/>
        <v>46730</v>
      </c>
      <c r="G15" s="163">
        <f>F15*100/F23</f>
        <v>5.902406307352051</v>
      </c>
      <c r="I15" s="204"/>
      <c r="J15" s="204"/>
      <c r="K15" s="204"/>
      <c r="L15" s="204"/>
      <c r="M15" s="204"/>
      <c r="N15" s="204"/>
    </row>
    <row r="16" spans="1:14" ht="31.5">
      <c r="A16" s="161" t="s">
        <v>83</v>
      </c>
      <c r="B16" s="166">
        <f>'รวมทั้งจังหวัดอำเภอ+เทศบาล2560'!E62</f>
        <v>15959</v>
      </c>
      <c r="C16" s="163">
        <f>B16*100/F23</f>
        <v>2.0157608016056363</v>
      </c>
      <c r="D16" s="167">
        <f>'รวมทั้งจังหวัดอำเภอ+เทศบาล2560'!F62</f>
        <v>18298</v>
      </c>
      <c r="E16" s="163">
        <f>D16*100/F23</f>
        <v>2.311196888763703</v>
      </c>
      <c r="F16" s="167">
        <f t="shared" si="0"/>
        <v>34257</v>
      </c>
      <c r="G16" s="163">
        <f>F16*100/F23</f>
        <v>4.32695769036934</v>
      </c>
      <c r="I16" s="204"/>
      <c r="J16" s="204"/>
      <c r="K16" s="204"/>
      <c r="L16" s="204"/>
      <c r="M16" s="204"/>
      <c r="N16" s="204"/>
    </row>
    <row r="17" spans="1:14" ht="31.5">
      <c r="A17" s="161" t="s">
        <v>88</v>
      </c>
      <c r="B17" s="166">
        <f>'รวมทั้งจังหวัดอำเภอ+เทศบาล2560'!E67</f>
        <v>12289</v>
      </c>
      <c r="C17" s="163">
        <f>B17*100/F23</f>
        <v>1.5522078132045658</v>
      </c>
      <c r="D17" s="167">
        <f>'รวมทั้งจังหวัดอำเภอ+เทศบาล2560'!F67</f>
        <v>14218</v>
      </c>
      <c r="E17" s="163">
        <f>D17*100/F23</f>
        <v>1.7958573267265454</v>
      </c>
      <c r="F17" s="167">
        <f t="shared" si="0"/>
        <v>26507</v>
      </c>
      <c r="G17" s="163">
        <f>F17*100/F23</f>
        <v>3.348065139931111</v>
      </c>
      <c r="I17" s="204"/>
      <c r="J17" s="204"/>
      <c r="K17" s="204"/>
      <c r="L17" s="204"/>
      <c r="M17" s="204"/>
      <c r="N17" s="204"/>
    </row>
    <row r="18" spans="1:14" ht="31.5">
      <c r="A18" s="161" t="s">
        <v>84</v>
      </c>
      <c r="B18" s="166">
        <f>'รวมทั้งจังหวัดอำเภอ+เทศบาล2560'!E72</f>
        <v>10194</v>
      </c>
      <c r="C18" s="163">
        <f>B18*100/F23</f>
        <v>1.2875910527957803</v>
      </c>
      <c r="D18" s="167">
        <f>'รวมทั้งจังหวัดอำเภอ+เทศบาล2560'!F72</f>
        <v>11671</v>
      </c>
      <c r="E18" s="163">
        <f>D18*100/F23</f>
        <v>1.4741490266018786</v>
      </c>
      <c r="F18" s="167">
        <f t="shared" si="0"/>
        <v>21865</v>
      </c>
      <c r="G18" s="163">
        <f>F18*100/F23</f>
        <v>2.761740079397659</v>
      </c>
      <c r="I18" s="204"/>
      <c r="J18" s="204"/>
      <c r="K18" s="204"/>
      <c r="L18" s="204"/>
      <c r="M18" s="204"/>
      <c r="N18" s="204"/>
    </row>
    <row r="19" spans="1:14" ht="31.5">
      <c r="A19" s="161" t="s">
        <v>89</v>
      </c>
      <c r="B19" s="166">
        <f>'รวมทั้งจังหวัดอำเภอ+เทศบาล2560'!E77</f>
        <v>5926</v>
      </c>
      <c r="C19" s="163">
        <f>B19*100/F23</f>
        <v>0.7485054521157342</v>
      </c>
      <c r="D19" s="167">
        <f>'รวมทั้งจังหวัดอำเภอ+เทศบาล2560'!F77</f>
        <v>7052</v>
      </c>
      <c r="E19" s="163">
        <f>D19*100/F23</f>
        <v>0.8907290665406947</v>
      </c>
      <c r="F19" s="167">
        <f t="shared" si="0"/>
        <v>12978</v>
      </c>
      <c r="G19" s="163">
        <f>F19*100/F23</f>
        <v>1.639234518656429</v>
      </c>
      <c r="I19" s="204"/>
      <c r="J19" s="204"/>
      <c r="K19" s="204"/>
      <c r="L19" s="204"/>
      <c r="M19" s="204"/>
      <c r="N19" s="204"/>
    </row>
    <row r="20" spans="1:14" ht="31.5">
      <c r="A20" s="161" t="s">
        <v>90</v>
      </c>
      <c r="B20" s="166">
        <f>'รวมทั้งจังหวัดอำเภอ+เทศบาล2560'!E82</f>
        <v>4824</v>
      </c>
      <c r="C20" s="163">
        <f>B20*100/F23</f>
        <v>0.6093132468792274</v>
      </c>
      <c r="D20" s="167">
        <f>'รวมทั้งจังหวัดอำเภอ+เทศบาล2560'!F82</f>
        <v>6583</v>
      </c>
      <c r="E20" s="163">
        <f>D20*100/F23</f>
        <v>0.8314902786496587</v>
      </c>
      <c r="F20" s="167">
        <f t="shared" si="0"/>
        <v>11407</v>
      </c>
      <c r="G20" s="163">
        <f>F20*100/F23</f>
        <v>1.4408035255288862</v>
      </c>
      <c r="I20" s="204"/>
      <c r="J20" s="204"/>
      <c r="K20" s="204"/>
      <c r="L20" s="204"/>
      <c r="M20" s="204"/>
      <c r="N20" s="204"/>
    </row>
    <row r="21" spans="1:14" ht="31.5">
      <c r="A21" s="161" t="s">
        <v>85</v>
      </c>
      <c r="B21" s="166">
        <f>'รวมทั้งจังหวัดอำเภอ+เทศบาล2560'!E87</f>
        <v>2999</v>
      </c>
      <c r="C21" s="163">
        <f>B21*100/F23</f>
        <v>0.3787998398405479</v>
      </c>
      <c r="D21" s="167">
        <f>'รวมทั้งจังหวัดอำเภอ+เทศบาล2560'!F87</f>
        <v>4584</v>
      </c>
      <c r="E21" s="163">
        <f>D21*100/F23</f>
        <v>0.5789991549946887</v>
      </c>
      <c r="F21" s="167">
        <f t="shared" si="0"/>
        <v>7583</v>
      </c>
      <c r="G21" s="163">
        <f>F21*100/F23</f>
        <v>0.9577989948352366</v>
      </c>
      <c r="I21" s="204"/>
      <c r="J21" s="204"/>
      <c r="K21" s="204"/>
      <c r="L21" s="204"/>
      <c r="M21" s="204"/>
      <c r="N21" s="204"/>
    </row>
    <row r="22" spans="1:14" ht="31.5">
      <c r="A22" s="168" t="s">
        <v>86</v>
      </c>
      <c r="B22" s="169">
        <f>'รวมทั้งจังหวัดอำเภอ+เทศบาล2560'!E88</f>
        <v>3612</v>
      </c>
      <c r="C22" s="170">
        <f>B22*100/F23</f>
        <v>0.45622708286230707</v>
      </c>
      <c r="D22" s="171">
        <f>'รวมทั้งจังหวัดอำเภอ+เทศบาล2560'!F88</f>
        <v>5088</v>
      </c>
      <c r="E22" s="170">
        <f>D22*100/F23</f>
        <v>0.6426587479522199</v>
      </c>
      <c r="F22" s="172">
        <f t="shared" si="0"/>
        <v>8700</v>
      </c>
      <c r="G22" s="170">
        <f>F22*100/F23</f>
        <v>1.098885830814527</v>
      </c>
      <c r="I22" s="204"/>
      <c r="J22" s="204"/>
      <c r="K22" s="204"/>
      <c r="L22" s="204"/>
      <c r="M22" s="204"/>
      <c r="N22" s="204"/>
    </row>
    <row r="23" spans="1:14" ht="31.5">
      <c r="A23" s="164" t="s">
        <v>87</v>
      </c>
      <c r="B23" s="173">
        <f>SUM(B5:B22)</f>
        <v>391587</v>
      </c>
      <c r="C23" s="163">
        <f>B23*100/F23</f>
        <v>49.46085124496186</v>
      </c>
      <c r="D23" s="174">
        <f>SUM(D5:D22)</f>
        <v>400124</v>
      </c>
      <c r="E23" s="163">
        <f>D23*100/F23</f>
        <v>50.53914875503814</v>
      </c>
      <c r="F23" s="167">
        <f t="shared" si="0"/>
        <v>791711</v>
      </c>
      <c r="G23" s="175">
        <f>F23*100/F23</f>
        <v>100</v>
      </c>
      <c r="I23" s="204"/>
      <c r="J23" s="204"/>
      <c r="K23" s="204"/>
      <c r="L23" s="204"/>
      <c r="M23" s="204"/>
      <c r="N23" s="204"/>
    </row>
    <row r="24" spans="1:14" ht="31.5">
      <c r="A24" s="176" t="s">
        <v>156</v>
      </c>
      <c r="B24" s="177"/>
      <c r="C24" s="178"/>
      <c r="D24" s="179"/>
      <c r="E24" s="179"/>
      <c r="F24" s="179"/>
      <c r="G24" s="179" t="s">
        <v>29</v>
      </c>
      <c r="I24" s="204"/>
      <c r="J24" s="204"/>
      <c r="K24" s="204"/>
      <c r="L24" s="204"/>
      <c r="M24" s="204"/>
      <c r="N24" s="204"/>
    </row>
    <row r="25" spans="1:14" ht="31.5">
      <c r="A25" s="180"/>
      <c r="B25" s="179"/>
      <c r="C25" s="178"/>
      <c r="D25" s="179"/>
      <c r="E25" s="179"/>
      <c r="F25" s="179"/>
      <c r="G25" s="179"/>
      <c r="I25" s="204"/>
      <c r="J25" s="204"/>
      <c r="K25" s="204"/>
      <c r="L25" s="204"/>
      <c r="M25" s="204"/>
      <c r="N25" s="204"/>
    </row>
    <row r="26" spans="9:14" ht="31.5">
      <c r="I26" s="205"/>
      <c r="J26" s="204"/>
      <c r="K26" s="204"/>
      <c r="L26" s="204"/>
      <c r="M26" s="204"/>
      <c r="N26" s="204"/>
    </row>
  </sheetData>
  <sheetProtection/>
  <mergeCells count="25">
    <mergeCell ref="I7:N7"/>
    <mergeCell ref="I8:N8"/>
    <mergeCell ref="I9:N9"/>
    <mergeCell ref="I10:N10"/>
    <mergeCell ref="I11:N11"/>
    <mergeCell ref="A2:G2"/>
    <mergeCell ref="A3:G3"/>
    <mergeCell ref="I2:N2"/>
    <mergeCell ref="I3:N3"/>
    <mergeCell ref="I4:N4"/>
    <mergeCell ref="I12:N12"/>
    <mergeCell ref="I13:N13"/>
    <mergeCell ref="I14:N14"/>
    <mergeCell ref="I15:N15"/>
    <mergeCell ref="I16:N16"/>
    <mergeCell ref="I17:N17"/>
    <mergeCell ref="I24:N24"/>
    <mergeCell ref="I25:N25"/>
    <mergeCell ref="I26:N26"/>
    <mergeCell ref="I18:N18"/>
    <mergeCell ref="I19:N19"/>
    <mergeCell ref="I20:N20"/>
    <mergeCell ref="I21:N21"/>
    <mergeCell ref="I22:N22"/>
    <mergeCell ref="I23:N23"/>
  </mergeCells>
  <printOptions/>
  <pageMargins left="0.75" right="0.2" top="0.7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7"/>
  <sheetViews>
    <sheetView zoomScale="120" zoomScaleNormal="120" zoomScalePageLayoutView="0" workbookViewId="0" topLeftCell="A1">
      <pane xSplit="1" ySplit="2" topLeftCell="B78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F105" sqref="F105"/>
    </sheetView>
  </sheetViews>
  <sheetFormatPr defaultColWidth="9.140625" defaultRowHeight="12.75"/>
  <cols>
    <col min="1" max="1" width="28.421875" style="10" customWidth="1"/>
    <col min="2" max="4" width="18.8515625" style="1" customWidth="1"/>
    <col min="5" max="5" width="13.7109375" style="1" customWidth="1"/>
    <col min="6" max="16384" width="9.140625" style="1" customWidth="1"/>
  </cols>
  <sheetData>
    <row r="1" ht="38.25">
      <c r="A1" s="46" t="s">
        <v>115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v>662</v>
      </c>
      <c r="C3" s="39">
        <v>621</v>
      </c>
      <c r="D3" s="39">
        <f>B3+C3</f>
        <v>1283</v>
      </c>
    </row>
    <row r="4" spans="1:4" ht="26.25">
      <c r="A4" s="33">
        <v>1</v>
      </c>
      <c r="B4" s="39">
        <v>664</v>
      </c>
      <c r="C4" s="39">
        <v>722</v>
      </c>
      <c r="D4" s="39">
        <f aca="true" t="shared" si="0" ref="D4:D67">B4+C4</f>
        <v>1386</v>
      </c>
    </row>
    <row r="5" spans="1:4" ht="26.25">
      <c r="A5" s="33">
        <v>2</v>
      </c>
      <c r="B5" s="39">
        <v>720</v>
      </c>
      <c r="C5" s="39">
        <v>677</v>
      </c>
      <c r="D5" s="39">
        <f t="shared" si="0"/>
        <v>1397</v>
      </c>
    </row>
    <row r="6" spans="1:6" ht="26.25">
      <c r="A6" s="33">
        <v>3</v>
      </c>
      <c r="B6" s="39">
        <v>740</v>
      </c>
      <c r="C6" s="39">
        <v>688</v>
      </c>
      <c r="D6" s="39">
        <f t="shared" si="0"/>
        <v>1428</v>
      </c>
      <c r="E6" s="1" t="s">
        <v>35</v>
      </c>
      <c r="F6" s="1" t="s">
        <v>4</v>
      </c>
    </row>
    <row r="7" spans="1:4" ht="26.25">
      <c r="A7" s="33">
        <v>4</v>
      </c>
      <c r="B7" s="39">
        <v>731</v>
      </c>
      <c r="C7" s="39">
        <v>726</v>
      </c>
      <c r="D7" s="39">
        <f t="shared" si="0"/>
        <v>1457</v>
      </c>
    </row>
    <row r="8" spans="1:4" ht="26.25">
      <c r="A8" s="33">
        <v>5</v>
      </c>
      <c r="B8" s="39">
        <v>792</v>
      </c>
      <c r="C8" s="39">
        <v>676</v>
      </c>
      <c r="D8" s="39">
        <f t="shared" si="0"/>
        <v>1468</v>
      </c>
    </row>
    <row r="9" spans="1:4" ht="26.25">
      <c r="A9" s="33">
        <v>6</v>
      </c>
      <c r="B9" s="39">
        <v>710</v>
      </c>
      <c r="C9" s="39">
        <v>678</v>
      </c>
      <c r="D9" s="39">
        <f t="shared" si="0"/>
        <v>1388</v>
      </c>
    </row>
    <row r="10" spans="1:4" ht="26.25">
      <c r="A10" s="33">
        <v>7</v>
      </c>
      <c r="B10" s="39">
        <v>697</v>
      </c>
      <c r="C10" s="39">
        <v>712</v>
      </c>
      <c r="D10" s="39">
        <f t="shared" si="0"/>
        <v>1409</v>
      </c>
    </row>
    <row r="11" spans="1:4" ht="26.25">
      <c r="A11" s="33">
        <v>8</v>
      </c>
      <c r="B11" s="39">
        <v>772</v>
      </c>
      <c r="C11" s="39">
        <v>724</v>
      </c>
      <c r="D11" s="39">
        <f t="shared" si="0"/>
        <v>1496</v>
      </c>
    </row>
    <row r="12" spans="1:4" ht="26.25">
      <c r="A12" s="33">
        <v>9</v>
      </c>
      <c r="B12" s="39">
        <v>758</v>
      </c>
      <c r="C12" s="39">
        <v>679</v>
      </c>
      <c r="D12" s="39">
        <f t="shared" si="0"/>
        <v>1437</v>
      </c>
    </row>
    <row r="13" spans="1:5" ht="26.25">
      <c r="A13" s="33">
        <v>10</v>
      </c>
      <c r="B13" s="39">
        <v>747</v>
      </c>
      <c r="C13" s="39">
        <v>662</v>
      </c>
      <c r="D13" s="39">
        <f t="shared" si="0"/>
        <v>1409</v>
      </c>
      <c r="E13" s="5">
        <f>D13:D27</f>
        <v>1409</v>
      </c>
    </row>
    <row r="14" spans="1:4" ht="26.25">
      <c r="A14" s="33">
        <v>11</v>
      </c>
      <c r="B14" s="39">
        <v>676</v>
      </c>
      <c r="C14" s="39">
        <v>655</v>
      </c>
      <c r="D14" s="39">
        <f t="shared" si="0"/>
        <v>1331</v>
      </c>
    </row>
    <row r="15" spans="1:4" ht="26.25">
      <c r="A15" s="33">
        <v>12</v>
      </c>
      <c r="B15" s="39">
        <v>747</v>
      </c>
      <c r="C15" s="39">
        <v>641</v>
      </c>
      <c r="D15" s="39">
        <f t="shared" si="0"/>
        <v>1388</v>
      </c>
    </row>
    <row r="16" spans="1:4" ht="26.25">
      <c r="A16" s="33">
        <v>13</v>
      </c>
      <c r="B16" s="39">
        <v>704</v>
      </c>
      <c r="C16" s="39">
        <v>638</v>
      </c>
      <c r="D16" s="39">
        <f t="shared" si="0"/>
        <v>1342</v>
      </c>
    </row>
    <row r="17" spans="1:4" ht="26.25">
      <c r="A17" s="33">
        <v>14</v>
      </c>
      <c r="B17" s="39">
        <v>700</v>
      </c>
      <c r="C17" s="39">
        <v>670</v>
      </c>
      <c r="D17" s="39">
        <f t="shared" si="0"/>
        <v>1370</v>
      </c>
    </row>
    <row r="18" spans="1:4" ht="26.25">
      <c r="A18" s="33">
        <v>15</v>
      </c>
      <c r="B18" s="39">
        <v>718</v>
      </c>
      <c r="C18" s="39">
        <v>663</v>
      </c>
      <c r="D18" s="39">
        <f t="shared" si="0"/>
        <v>1381</v>
      </c>
    </row>
    <row r="19" spans="1:4" ht="26.25">
      <c r="A19" s="33">
        <v>16</v>
      </c>
      <c r="B19" s="39">
        <v>745</v>
      </c>
      <c r="C19" s="39">
        <v>682</v>
      </c>
      <c r="D19" s="39">
        <f t="shared" si="0"/>
        <v>1427</v>
      </c>
    </row>
    <row r="20" spans="1:4" ht="26.25">
      <c r="A20" s="33">
        <v>17</v>
      </c>
      <c r="B20" s="39">
        <v>711</v>
      </c>
      <c r="C20" s="39">
        <v>676</v>
      </c>
      <c r="D20" s="39">
        <f t="shared" si="0"/>
        <v>1387</v>
      </c>
    </row>
    <row r="21" spans="1:4" ht="26.25">
      <c r="A21" s="33">
        <v>18</v>
      </c>
      <c r="B21" s="39">
        <v>670</v>
      </c>
      <c r="C21" s="39">
        <v>661</v>
      </c>
      <c r="D21" s="39">
        <f t="shared" si="0"/>
        <v>1331</v>
      </c>
    </row>
    <row r="22" spans="1:4" ht="26.25">
      <c r="A22" s="33">
        <v>19</v>
      </c>
      <c r="B22" s="39">
        <v>734</v>
      </c>
      <c r="C22" s="39">
        <v>691</v>
      </c>
      <c r="D22" s="39">
        <f t="shared" si="0"/>
        <v>1425</v>
      </c>
    </row>
    <row r="23" spans="1:4" ht="26.25">
      <c r="A23" s="33">
        <v>20</v>
      </c>
      <c r="B23" s="39">
        <v>795</v>
      </c>
      <c r="C23" s="39">
        <v>740</v>
      </c>
      <c r="D23" s="39">
        <f t="shared" si="0"/>
        <v>1535</v>
      </c>
    </row>
    <row r="24" spans="1:4" ht="26.25">
      <c r="A24" s="33">
        <v>21</v>
      </c>
      <c r="B24" s="39">
        <v>992</v>
      </c>
      <c r="C24" s="39">
        <v>716</v>
      </c>
      <c r="D24" s="39">
        <f t="shared" si="0"/>
        <v>1708</v>
      </c>
    </row>
    <row r="25" spans="1:4" ht="26.25">
      <c r="A25" s="33">
        <v>22</v>
      </c>
      <c r="B25" s="39">
        <v>1125</v>
      </c>
      <c r="C25" s="39">
        <v>749</v>
      </c>
      <c r="D25" s="39">
        <f t="shared" si="0"/>
        <v>1874</v>
      </c>
    </row>
    <row r="26" spans="1:4" ht="26.25">
      <c r="A26" s="33">
        <v>23</v>
      </c>
      <c r="B26" s="39">
        <v>970</v>
      </c>
      <c r="C26" s="39">
        <v>656</v>
      </c>
      <c r="D26" s="39">
        <f t="shared" si="0"/>
        <v>1626</v>
      </c>
    </row>
    <row r="27" spans="1:4" ht="26.25">
      <c r="A27" s="33">
        <v>24</v>
      </c>
      <c r="B27" s="39">
        <v>813</v>
      </c>
      <c r="C27" s="39">
        <v>703</v>
      </c>
      <c r="D27" s="39">
        <f t="shared" si="0"/>
        <v>1516</v>
      </c>
    </row>
    <row r="28" spans="1:4" ht="26.25">
      <c r="A28" s="33">
        <v>25</v>
      </c>
      <c r="B28" s="39">
        <v>775</v>
      </c>
      <c r="C28" s="39">
        <v>662</v>
      </c>
      <c r="D28" s="39">
        <f t="shared" si="0"/>
        <v>1437</v>
      </c>
    </row>
    <row r="29" spans="1:4" ht="26.25">
      <c r="A29" s="33">
        <v>26</v>
      </c>
      <c r="B29" s="39">
        <v>732</v>
      </c>
      <c r="C29" s="39">
        <v>656</v>
      </c>
      <c r="D29" s="39">
        <f t="shared" si="0"/>
        <v>1388</v>
      </c>
    </row>
    <row r="30" spans="1:4" ht="26.25">
      <c r="A30" s="33">
        <v>27</v>
      </c>
      <c r="B30" s="39">
        <v>793</v>
      </c>
      <c r="C30" s="39">
        <v>668</v>
      </c>
      <c r="D30" s="39">
        <f t="shared" si="0"/>
        <v>1461</v>
      </c>
    </row>
    <row r="31" spans="1:4" ht="26.25">
      <c r="A31" s="33">
        <v>28</v>
      </c>
      <c r="B31" s="39">
        <v>655</v>
      </c>
      <c r="C31" s="39">
        <v>666</v>
      </c>
      <c r="D31" s="39">
        <f t="shared" si="0"/>
        <v>1321</v>
      </c>
    </row>
    <row r="32" spans="1:4" ht="26.25">
      <c r="A32" s="33">
        <v>29</v>
      </c>
      <c r="B32" s="39">
        <v>679</v>
      </c>
      <c r="C32" s="39">
        <v>667</v>
      </c>
      <c r="D32" s="39">
        <f t="shared" si="0"/>
        <v>1346</v>
      </c>
    </row>
    <row r="33" spans="1:4" ht="26.25">
      <c r="A33" s="33">
        <v>30</v>
      </c>
      <c r="B33" s="39">
        <v>600</v>
      </c>
      <c r="C33" s="39">
        <v>628</v>
      </c>
      <c r="D33" s="39">
        <f t="shared" si="0"/>
        <v>1228</v>
      </c>
    </row>
    <row r="34" spans="1:4" ht="26.25">
      <c r="A34" s="33">
        <v>31</v>
      </c>
      <c r="B34" s="39">
        <v>647</v>
      </c>
      <c r="C34" s="39">
        <v>594</v>
      </c>
      <c r="D34" s="39">
        <f t="shared" si="0"/>
        <v>1241</v>
      </c>
    </row>
    <row r="35" spans="1:4" ht="26.25">
      <c r="A35" s="33">
        <v>32</v>
      </c>
      <c r="B35" s="39">
        <v>692</v>
      </c>
      <c r="C35" s="39">
        <v>733</v>
      </c>
      <c r="D35" s="39">
        <f t="shared" si="0"/>
        <v>1425</v>
      </c>
    </row>
    <row r="36" spans="1:4" ht="26.25">
      <c r="A36" s="33">
        <v>33</v>
      </c>
      <c r="B36" s="39">
        <v>690</v>
      </c>
      <c r="C36" s="39">
        <v>628</v>
      </c>
      <c r="D36" s="39">
        <f t="shared" si="0"/>
        <v>1318</v>
      </c>
    </row>
    <row r="37" spans="1:4" ht="26.25">
      <c r="A37" s="33">
        <v>34</v>
      </c>
      <c r="B37" s="39">
        <v>597</v>
      </c>
      <c r="C37" s="39">
        <v>599</v>
      </c>
      <c r="D37" s="63">
        <f t="shared" si="0"/>
        <v>1196</v>
      </c>
    </row>
    <row r="38" spans="1:4" ht="26.25">
      <c r="A38" s="33">
        <v>35</v>
      </c>
      <c r="B38" s="39">
        <v>615</v>
      </c>
      <c r="C38" s="39">
        <v>649</v>
      </c>
      <c r="D38" s="39">
        <f t="shared" si="0"/>
        <v>1264</v>
      </c>
    </row>
    <row r="39" spans="1:4" ht="26.25">
      <c r="A39" s="33">
        <v>36</v>
      </c>
      <c r="B39" s="39">
        <v>577</v>
      </c>
      <c r="C39" s="39">
        <v>580</v>
      </c>
      <c r="D39" s="39">
        <f t="shared" si="0"/>
        <v>1157</v>
      </c>
    </row>
    <row r="40" spans="1:4" ht="26.25">
      <c r="A40" s="33">
        <v>37</v>
      </c>
      <c r="B40" s="39">
        <v>567</v>
      </c>
      <c r="C40" s="39">
        <v>601</v>
      </c>
      <c r="D40" s="39">
        <f t="shared" si="0"/>
        <v>1168</v>
      </c>
    </row>
    <row r="41" spans="1:4" ht="26.25">
      <c r="A41" s="33">
        <v>38</v>
      </c>
      <c r="B41" s="39">
        <v>535</v>
      </c>
      <c r="C41" s="39">
        <v>590</v>
      </c>
      <c r="D41" s="39">
        <f t="shared" si="0"/>
        <v>1125</v>
      </c>
    </row>
    <row r="42" spans="1:4" ht="26.25">
      <c r="A42" s="33">
        <v>39</v>
      </c>
      <c r="B42" s="39">
        <v>541</v>
      </c>
      <c r="C42" s="39">
        <v>566</v>
      </c>
      <c r="D42" s="39">
        <f t="shared" si="0"/>
        <v>1107</v>
      </c>
    </row>
    <row r="43" spans="1:4" ht="26.25">
      <c r="A43" s="33">
        <v>40</v>
      </c>
      <c r="B43" s="39">
        <v>551</v>
      </c>
      <c r="C43" s="39">
        <v>621</v>
      </c>
      <c r="D43" s="39">
        <f t="shared" si="0"/>
        <v>1172</v>
      </c>
    </row>
    <row r="44" spans="1:4" ht="26.25">
      <c r="A44" s="33">
        <v>41</v>
      </c>
      <c r="B44" s="39">
        <v>485</v>
      </c>
      <c r="C44" s="39">
        <v>503</v>
      </c>
      <c r="D44" s="39">
        <f t="shared" si="0"/>
        <v>988</v>
      </c>
    </row>
    <row r="45" spans="1:4" ht="26.25">
      <c r="A45" s="33">
        <v>42</v>
      </c>
      <c r="B45" s="39">
        <v>491</v>
      </c>
      <c r="C45" s="39">
        <v>494</v>
      </c>
      <c r="D45" s="39">
        <f t="shared" si="0"/>
        <v>985</v>
      </c>
    </row>
    <row r="46" spans="1:4" ht="26.25">
      <c r="A46" s="33">
        <v>43</v>
      </c>
      <c r="B46" s="39">
        <v>526</v>
      </c>
      <c r="C46" s="39">
        <v>573</v>
      </c>
      <c r="D46" s="39">
        <f t="shared" si="0"/>
        <v>1099</v>
      </c>
    </row>
    <row r="47" spans="1:4" ht="26.25">
      <c r="A47" s="33">
        <v>44</v>
      </c>
      <c r="B47" s="39">
        <v>510</v>
      </c>
      <c r="C47" s="39">
        <v>593</v>
      </c>
      <c r="D47" s="39">
        <f t="shared" si="0"/>
        <v>1103</v>
      </c>
    </row>
    <row r="48" spans="1:4" ht="26.25">
      <c r="A48" s="33">
        <v>45</v>
      </c>
      <c r="B48" s="39">
        <v>507</v>
      </c>
      <c r="C48" s="39">
        <v>528</v>
      </c>
      <c r="D48" s="39">
        <f t="shared" si="0"/>
        <v>1035</v>
      </c>
    </row>
    <row r="49" spans="1:4" ht="26.25">
      <c r="A49" s="33">
        <v>46</v>
      </c>
      <c r="B49" s="39">
        <v>473</v>
      </c>
      <c r="C49" s="39">
        <v>533</v>
      </c>
      <c r="D49" s="39">
        <f t="shared" si="0"/>
        <v>1006</v>
      </c>
    </row>
    <row r="50" spans="1:4" ht="26.25">
      <c r="A50" s="33">
        <v>47</v>
      </c>
      <c r="B50" s="39">
        <v>456</v>
      </c>
      <c r="C50" s="39">
        <v>529</v>
      </c>
      <c r="D50" s="39">
        <f t="shared" si="0"/>
        <v>985</v>
      </c>
    </row>
    <row r="51" spans="1:4" ht="26.25">
      <c r="A51" s="33">
        <v>48</v>
      </c>
      <c r="B51" s="39">
        <v>494</v>
      </c>
      <c r="C51" s="39">
        <v>563</v>
      </c>
      <c r="D51" s="39">
        <f t="shared" si="0"/>
        <v>1057</v>
      </c>
    </row>
    <row r="52" spans="1:4" ht="26.25">
      <c r="A52" s="33">
        <v>49</v>
      </c>
      <c r="B52" s="39">
        <v>448</v>
      </c>
      <c r="C52" s="39">
        <v>527</v>
      </c>
      <c r="D52" s="39">
        <f t="shared" si="0"/>
        <v>975</v>
      </c>
    </row>
    <row r="53" spans="1:4" ht="26.25">
      <c r="A53" s="33">
        <v>50</v>
      </c>
      <c r="B53" s="39">
        <v>477</v>
      </c>
      <c r="C53" s="39">
        <v>510</v>
      </c>
      <c r="D53" s="39">
        <f t="shared" si="0"/>
        <v>987</v>
      </c>
    </row>
    <row r="54" spans="1:4" ht="26.25">
      <c r="A54" s="33">
        <v>51</v>
      </c>
      <c r="B54" s="39">
        <v>464</v>
      </c>
      <c r="C54" s="39">
        <v>528</v>
      </c>
      <c r="D54" s="39">
        <f t="shared" si="0"/>
        <v>992</v>
      </c>
    </row>
    <row r="55" spans="1:4" ht="26.25">
      <c r="A55" s="33">
        <v>52</v>
      </c>
      <c r="B55" s="39">
        <v>442</v>
      </c>
      <c r="C55" s="39">
        <v>490</v>
      </c>
      <c r="D55" s="39">
        <f t="shared" si="0"/>
        <v>932</v>
      </c>
    </row>
    <row r="56" spans="1:4" ht="26.25">
      <c r="A56" s="33">
        <v>53</v>
      </c>
      <c r="B56" s="39">
        <v>443</v>
      </c>
      <c r="C56" s="39">
        <v>521</v>
      </c>
      <c r="D56" s="39">
        <f t="shared" si="0"/>
        <v>964</v>
      </c>
    </row>
    <row r="57" spans="1:4" ht="26.25">
      <c r="A57" s="33">
        <v>54</v>
      </c>
      <c r="B57" s="39">
        <v>487</v>
      </c>
      <c r="C57" s="39">
        <v>556</v>
      </c>
      <c r="D57" s="39">
        <f t="shared" si="0"/>
        <v>1043</v>
      </c>
    </row>
    <row r="58" spans="1:4" ht="26.25">
      <c r="A58" s="33">
        <v>55</v>
      </c>
      <c r="B58" s="39">
        <v>435</v>
      </c>
      <c r="C58" s="39">
        <v>464</v>
      </c>
      <c r="D58" s="39">
        <f t="shared" si="0"/>
        <v>899</v>
      </c>
    </row>
    <row r="59" spans="1:4" ht="26.25">
      <c r="A59" s="33">
        <v>56</v>
      </c>
      <c r="B59" s="39">
        <v>368</v>
      </c>
      <c r="C59" s="39">
        <v>391</v>
      </c>
      <c r="D59" s="39">
        <f t="shared" si="0"/>
        <v>759</v>
      </c>
    </row>
    <row r="60" spans="1:4" ht="26.25">
      <c r="A60" s="33">
        <v>57</v>
      </c>
      <c r="B60" s="39">
        <v>346</v>
      </c>
      <c r="C60" s="39">
        <v>307</v>
      </c>
      <c r="D60" s="39">
        <f t="shared" si="0"/>
        <v>653</v>
      </c>
    </row>
    <row r="61" spans="1:4" ht="26.25">
      <c r="A61" s="33">
        <v>58</v>
      </c>
      <c r="B61" s="39">
        <v>280</v>
      </c>
      <c r="C61" s="39">
        <v>287</v>
      </c>
      <c r="D61" s="39">
        <f t="shared" si="0"/>
        <v>567</v>
      </c>
    </row>
    <row r="62" spans="1:4" ht="26.25">
      <c r="A62" s="33">
        <v>59</v>
      </c>
      <c r="B62" s="39">
        <v>278</v>
      </c>
      <c r="C62" s="39">
        <v>310</v>
      </c>
      <c r="D62" s="39">
        <f t="shared" si="0"/>
        <v>588</v>
      </c>
    </row>
    <row r="63" spans="1:4" ht="26.25">
      <c r="A63" s="33">
        <v>60</v>
      </c>
      <c r="B63" s="39">
        <v>198</v>
      </c>
      <c r="C63" s="39">
        <v>218</v>
      </c>
      <c r="D63" s="39">
        <f t="shared" si="0"/>
        <v>416</v>
      </c>
    </row>
    <row r="64" spans="1:4" ht="26.25">
      <c r="A64" s="33">
        <v>61</v>
      </c>
      <c r="B64" s="39">
        <v>229</v>
      </c>
      <c r="C64" s="39">
        <v>290</v>
      </c>
      <c r="D64" s="39">
        <f t="shared" si="0"/>
        <v>519</v>
      </c>
    </row>
    <row r="65" spans="1:4" ht="26.25">
      <c r="A65" s="33">
        <v>62</v>
      </c>
      <c r="B65" s="39">
        <v>295</v>
      </c>
      <c r="C65" s="39">
        <v>294</v>
      </c>
      <c r="D65" s="39">
        <f t="shared" si="0"/>
        <v>589</v>
      </c>
    </row>
    <row r="66" spans="1:4" ht="26.25">
      <c r="A66" s="33">
        <v>63</v>
      </c>
      <c r="B66" s="39">
        <v>259</v>
      </c>
      <c r="C66" s="39">
        <v>295</v>
      </c>
      <c r="D66" s="39">
        <f t="shared" si="0"/>
        <v>554</v>
      </c>
    </row>
    <row r="67" spans="1:4" ht="26.25">
      <c r="A67" s="33">
        <v>64</v>
      </c>
      <c r="B67" s="39">
        <v>258</v>
      </c>
      <c r="C67" s="39">
        <v>317</v>
      </c>
      <c r="D67" s="39">
        <f t="shared" si="0"/>
        <v>575</v>
      </c>
    </row>
    <row r="68" spans="1:4" ht="26.25">
      <c r="A68" s="33">
        <v>65</v>
      </c>
      <c r="B68" s="39">
        <v>216</v>
      </c>
      <c r="C68" s="39">
        <v>282</v>
      </c>
      <c r="D68" s="39">
        <f aca="true" t="shared" si="1" ref="D68:D105">B68+C68</f>
        <v>498</v>
      </c>
    </row>
    <row r="69" spans="1:4" ht="26.25">
      <c r="A69" s="33">
        <v>66</v>
      </c>
      <c r="B69" s="39">
        <v>186</v>
      </c>
      <c r="C69" s="39">
        <v>250</v>
      </c>
      <c r="D69" s="39">
        <f t="shared" si="1"/>
        <v>436</v>
      </c>
    </row>
    <row r="70" spans="1:4" ht="26.25">
      <c r="A70" s="33">
        <v>67</v>
      </c>
      <c r="B70" s="39">
        <v>177</v>
      </c>
      <c r="C70" s="39">
        <v>200</v>
      </c>
      <c r="D70" s="39">
        <f t="shared" si="1"/>
        <v>377</v>
      </c>
    </row>
    <row r="71" spans="1:4" ht="26.25">
      <c r="A71" s="33">
        <v>68</v>
      </c>
      <c r="B71" s="39">
        <v>186</v>
      </c>
      <c r="C71" s="39">
        <v>250</v>
      </c>
      <c r="D71" s="39">
        <f t="shared" si="1"/>
        <v>436</v>
      </c>
    </row>
    <row r="72" spans="1:4" ht="26.25">
      <c r="A72" s="33">
        <v>69</v>
      </c>
      <c r="B72" s="39">
        <v>183</v>
      </c>
      <c r="C72" s="39">
        <v>214</v>
      </c>
      <c r="D72" s="39">
        <f t="shared" si="1"/>
        <v>397</v>
      </c>
    </row>
    <row r="73" spans="1:4" ht="26.25">
      <c r="A73" s="33">
        <v>70</v>
      </c>
      <c r="B73" s="39">
        <v>119</v>
      </c>
      <c r="C73" s="39">
        <v>173</v>
      </c>
      <c r="D73" s="39">
        <f t="shared" si="1"/>
        <v>292</v>
      </c>
    </row>
    <row r="74" spans="1:4" ht="26.25">
      <c r="A74" s="33">
        <v>71</v>
      </c>
      <c r="B74" s="39">
        <v>146</v>
      </c>
      <c r="C74" s="39">
        <v>137</v>
      </c>
      <c r="D74" s="39">
        <f t="shared" si="1"/>
        <v>283</v>
      </c>
    </row>
    <row r="75" spans="1:4" ht="26.25">
      <c r="A75" s="33">
        <v>72</v>
      </c>
      <c r="B75" s="39">
        <v>86</v>
      </c>
      <c r="C75" s="39">
        <v>100</v>
      </c>
      <c r="D75" s="63">
        <f t="shared" si="1"/>
        <v>186</v>
      </c>
    </row>
    <row r="76" spans="1:4" ht="26.25">
      <c r="A76" s="33">
        <v>73</v>
      </c>
      <c r="B76" s="39">
        <v>113</v>
      </c>
      <c r="C76" s="39">
        <v>173</v>
      </c>
      <c r="D76" s="39">
        <f t="shared" si="1"/>
        <v>286</v>
      </c>
    </row>
    <row r="77" spans="1:4" ht="26.25">
      <c r="A77" s="33">
        <v>74</v>
      </c>
      <c r="B77" s="39">
        <v>117</v>
      </c>
      <c r="C77" s="39">
        <v>122</v>
      </c>
      <c r="D77" s="39">
        <f t="shared" si="1"/>
        <v>239</v>
      </c>
    </row>
    <row r="78" spans="1:4" ht="26.25">
      <c r="A78" s="33">
        <v>75</v>
      </c>
      <c r="B78" s="39">
        <v>102</v>
      </c>
      <c r="C78" s="39">
        <v>140</v>
      </c>
      <c r="D78" s="39">
        <f t="shared" si="1"/>
        <v>242</v>
      </c>
    </row>
    <row r="79" spans="1:4" ht="26.25">
      <c r="A79" s="33">
        <v>76</v>
      </c>
      <c r="B79" s="39">
        <v>91</v>
      </c>
      <c r="C79" s="39">
        <v>155</v>
      </c>
      <c r="D79" s="39">
        <f t="shared" si="1"/>
        <v>246</v>
      </c>
    </row>
    <row r="80" spans="1:4" ht="26.25">
      <c r="A80" s="33">
        <v>77</v>
      </c>
      <c r="B80" s="39">
        <v>84</v>
      </c>
      <c r="C80" s="39">
        <v>145</v>
      </c>
      <c r="D80" s="39">
        <f t="shared" si="1"/>
        <v>229</v>
      </c>
    </row>
    <row r="81" spans="1:4" ht="26.25">
      <c r="A81" s="33">
        <v>78</v>
      </c>
      <c r="B81" s="39">
        <v>90</v>
      </c>
      <c r="C81" s="39">
        <v>126</v>
      </c>
      <c r="D81" s="39">
        <f t="shared" si="1"/>
        <v>216</v>
      </c>
    </row>
    <row r="82" spans="1:4" ht="26.25">
      <c r="A82" s="33">
        <v>79</v>
      </c>
      <c r="B82" s="39">
        <v>91</v>
      </c>
      <c r="C82" s="39">
        <v>130</v>
      </c>
      <c r="D82" s="39">
        <f t="shared" si="1"/>
        <v>221</v>
      </c>
    </row>
    <row r="83" spans="1:4" ht="26.25">
      <c r="A83" s="33">
        <v>80</v>
      </c>
      <c r="B83" s="39">
        <v>52</v>
      </c>
      <c r="C83" s="39">
        <v>88</v>
      </c>
      <c r="D83" s="39">
        <f t="shared" si="1"/>
        <v>140</v>
      </c>
    </row>
    <row r="84" spans="1:4" ht="26.25">
      <c r="A84" s="33">
        <v>81</v>
      </c>
      <c r="B84" s="39">
        <v>70</v>
      </c>
      <c r="C84" s="39">
        <v>164</v>
      </c>
      <c r="D84" s="39">
        <f t="shared" si="1"/>
        <v>234</v>
      </c>
    </row>
    <row r="85" spans="1:4" ht="26.25">
      <c r="A85" s="33">
        <v>82</v>
      </c>
      <c r="B85" s="39">
        <v>58</v>
      </c>
      <c r="C85" s="39">
        <v>94</v>
      </c>
      <c r="D85" s="39">
        <f t="shared" si="1"/>
        <v>152</v>
      </c>
    </row>
    <row r="86" spans="1:4" ht="26.25">
      <c r="A86" s="33">
        <v>83</v>
      </c>
      <c r="B86" s="39">
        <v>51</v>
      </c>
      <c r="C86" s="39">
        <v>59</v>
      </c>
      <c r="D86" s="39">
        <f t="shared" si="1"/>
        <v>110</v>
      </c>
    </row>
    <row r="87" spans="1:4" ht="26.25">
      <c r="A87" s="33">
        <v>84</v>
      </c>
      <c r="B87" s="39">
        <v>35</v>
      </c>
      <c r="C87" s="39">
        <v>75</v>
      </c>
      <c r="D87" s="39">
        <f t="shared" si="1"/>
        <v>110</v>
      </c>
    </row>
    <row r="88" spans="1:4" ht="26.25">
      <c r="A88" s="33">
        <v>85</v>
      </c>
      <c r="B88" s="39">
        <v>41</v>
      </c>
      <c r="C88" s="39">
        <v>53</v>
      </c>
      <c r="D88" s="39">
        <f t="shared" si="1"/>
        <v>94</v>
      </c>
    </row>
    <row r="89" spans="1:4" ht="26.25">
      <c r="A89" s="33">
        <v>86</v>
      </c>
      <c r="B89" s="39">
        <v>59</v>
      </c>
      <c r="C89" s="39">
        <v>96</v>
      </c>
      <c r="D89" s="39">
        <f t="shared" si="1"/>
        <v>155</v>
      </c>
    </row>
    <row r="90" spans="1:4" ht="26.25">
      <c r="A90" s="33">
        <v>87</v>
      </c>
      <c r="B90" s="39">
        <v>32</v>
      </c>
      <c r="C90" s="39">
        <v>27</v>
      </c>
      <c r="D90" s="39">
        <f t="shared" si="1"/>
        <v>59</v>
      </c>
    </row>
    <row r="91" spans="1:4" ht="26.25">
      <c r="A91" s="33">
        <v>88</v>
      </c>
      <c r="B91" s="39">
        <v>33</v>
      </c>
      <c r="C91" s="39">
        <v>32</v>
      </c>
      <c r="D91" s="39">
        <f t="shared" si="1"/>
        <v>65</v>
      </c>
    </row>
    <row r="92" spans="1:4" ht="26.25">
      <c r="A92" s="33">
        <v>89</v>
      </c>
      <c r="B92" s="39">
        <v>31</v>
      </c>
      <c r="C92" s="39">
        <v>38</v>
      </c>
      <c r="D92" s="39">
        <f t="shared" si="1"/>
        <v>69</v>
      </c>
    </row>
    <row r="93" spans="1:4" ht="26.25">
      <c r="A93" s="33">
        <v>90</v>
      </c>
      <c r="B93" s="39">
        <v>19</v>
      </c>
      <c r="C93" s="39">
        <v>35</v>
      </c>
      <c r="D93" s="39">
        <f t="shared" si="1"/>
        <v>54</v>
      </c>
    </row>
    <row r="94" spans="1:4" ht="26.25">
      <c r="A94" s="33">
        <v>91</v>
      </c>
      <c r="B94" s="39">
        <v>36</v>
      </c>
      <c r="C94" s="39">
        <v>40</v>
      </c>
      <c r="D94" s="39">
        <f t="shared" si="1"/>
        <v>76</v>
      </c>
    </row>
    <row r="95" spans="1:4" ht="26.25">
      <c r="A95" s="33">
        <v>92</v>
      </c>
      <c r="B95" s="39">
        <v>17</v>
      </c>
      <c r="C95" s="39">
        <v>17</v>
      </c>
      <c r="D95" s="39">
        <f t="shared" si="1"/>
        <v>34</v>
      </c>
    </row>
    <row r="96" spans="1:4" ht="26.25">
      <c r="A96" s="33">
        <v>93</v>
      </c>
      <c r="B96" s="39">
        <v>8</v>
      </c>
      <c r="C96" s="39">
        <v>9</v>
      </c>
      <c r="D96" s="39">
        <f t="shared" si="1"/>
        <v>17</v>
      </c>
    </row>
    <row r="97" spans="1:4" ht="26.25">
      <c r="A97" s="33">
        <v>94</v>
      </c>
      <c r="B97" s="39">
        <v>8</v>
      </c>
      <c r="C97" s="39">
        <v>10</v>
      </c>
      <c r="D97" s="39">
        <f t="shared" si="1"/>
        <v>18</v>
      </c>
    </row>
    <row r="98" spans="1:4" ht="26.25">
      <c r="A98" s="33">
        <v>95</v>
      </c>
      <c r="B98" s="39">
        <v>7</v>
      </c>
      <c r="C98" s="39">
        <v>16</v>
      </c>
      <c r="D98" s="39">
        <f t="shared" si="1"/>
        <v>23</v>
      </c>
    </row>
    <row r="99" spans="1:4" ht="26.25">
      <c r="A99" s="33">
        <v>96</v>
      </c>
      <c r="B99" s="39">
        <v>18</v>
      </c>
      <c r="C99" s="39">
        <v>27</v>
      </c>
      <c r="D99" s="39">
        <f t="shared" si="1"/>
        <v>45</v>
      </c>
    </row>
    <row r="100" spans="1:4" ht="26.25">
      <c r="A100" s="33">
        <v>97</v>
      </c>
      <c r="B100" s="39">
        <v>3</v>
      </c>
      <c r="C100" s="39">
        <v>6</v>
      </c>
      <c r="D100" s="39">
        <f t="shared" si="1"/>
        <v>9</v>
      </c>
    </row>
    <row r="101" spans="1:4" ht="26.25">
      <c r="A101" s="33">
        <v>98</v>
      </c>
      <c r="B101" s="33">
        <v>1</v>
      </c>
      <c r="C101" s="33">
        <v>7</v>
      </c>
      <c r="D101" s="39">
        <f t="shared" si="1"/>
        <v>8</v>
      </c>
    </row>
    <row r="102" spans="1:4" ht="26.25">
      <c r="A102" s="33">
        <v>99</v>
      </c>
      <c r="B102" s="33">
        <v>3</v>
      </c>
      <c r="C102" s="33">
        <v>5</v>
      </c>
      <c r="D102" s="39">
        <f t="shared" si="1"/>
        <v>8</v>
      </c>
    </row>
    <row r="103" spans="1:4" ht="26.25">
      <c r="A103" s="33">
        <v>100</v>
      </c>
      <c r="B103" s="33">
        <v>4</v>
      </c>
      <c r="C103" s="33">
        <v>6</v>
      </c>
      <c r="D103" s="39">
        <f t="shared" si="1"/>
        <v>10</v>
      </c>
    </row>
    <row r="104" spans="1:4" ht="26.25">
      <c r="A104" s="33" t="s">
        <v>5</v>
      </c>
      <c r="B104" s="33">
        <v>10</v>
      </c>
      <c r="C104" s="33">
        <v>16</v>
      </c>
      <c r="D104" s="39">
        <f t="shared" si="1"/>
        <v>26</v>
      </c>
    </row>
    <row r="105" spans="1:4" ht="26.25">
      <c r="A105" s="33" t="s">
        <v>6</v>
      </c>
      <c r="B105" s="33">
        <v>0</v>
      </c>
      <c r="C105" s="33">
        <v>0</v>
      </c>
      <c r="D105" s="39">
        <f t="shared" si="1"/>
        <v>0</v>
      </c>
    </row>
    <row r="106" spans="1:4" ht="26.25">
      <c r="A106" s="2" t="s">
        <v>4</v>
      </c>
      <c r="B106" s="85">
        <f>SUM(B3:B105)</f>
        <v>41571</v>
      </c>
      <c r="C106" s="85">
        <f>SUM(C3:C105)</f>
        <v>41352</v>
      </c>
      <c r="D106" s="86">
        <f>SUM(D3:D105)</f>
        <v>82923</v>
      </c>
    </row>
    <row r="107" ht="26.25">
      <c r="B107" s="1">
        <v>0</v>
      </c>
    </row>
  </sheetData>
  <sheetProtection/>
  <printOptions/>
  <pageMargins left="0.75" right="0.75" top="0.51" bottom="0.41" header="0.29" footer="0.2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zoomScale="120" zoomScaleNormal="120" zoomScalePageLayoutView="0" workbookViewId="0" topLeftCell="A1">
      <pane xSplit="1" ySplit="2" topLeftCell="B99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06" sqref="C106"/>
    </sheetView>
  </sheetViews>
  <sheetFormatPr defaultColWidth="9.140625" defaultRowHeight="12.75"/>
  <cols>
    <col min="1" max="1" width="27.28125" style="10" customWidth="1"/>
    <col min="2" max="4" width="18.8515625" style="1" customWidth="1"/>
    <col min="5" max="16384" width="9.140625" style="1" customWidth="1"/>
  </cols>
  <sheetData>
    <row r="1" ht="29.25">
      <c r="A1" s="47" t="s">
        <v>31</v>
      </c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" t="s">
        <v>1</v>
      </c>
      <c r="B3" s="4">
        <v>376</v>
      </c>
      <c r="C3" s="4">
        <v>381</v>
      </c>
      <c r="D3" s="4">
        <f>SUM(B3:C3)</f>
        <v>757</v>
      </c>
    </row>
    <row r="4" spans="1:4" ht="26.25">
      <c r="A4" s="6">
        <v>1</v>
      </c>
      <c r="B4" s="13">
        <v>366</v>
      </c>
      <c r="C4" s="13">
        <v>322</v>
      </c>
      <c r="D4" s="13">
        <f aca="true" t="shared" si="0" ref="D4:D37">SUM(B4:C4)</f>
        <v>688</v>
      </c>
    </row>
    <row r="5" spans="1:4" ht="26.25">
      <c r="A5" s="6">
        <v>2</v>
      </c>
      <c r="B5" s="13">
        <v>356</v>
      </c>
      <c r="C5" s="13">
        <v>323</v>
      </c>
      <c r="D5" s="13">
        <f t="shared" si="0"/>
        <v>679</v>
      </c>
    </row>
    <row r="6" spans="1:4" ht="26.25">
      <c r="A6" s="6">
        <v>3</v>
      </c>
      <c r="B6" s="13">
        <v>303</v>
      </c>
      <c r="C6" s="13">
        <v>297</v>
      </c>
      <c r="D6" s="13">
        <f t="shared" si="0"/>
        <v>600</v>
      </c>
    </row>
    <row r="7" spans="1:4" ht="26.25">
      <c r="A7" s="6">
        <v>4</v>
      </c>
      <c r="B7" s="13">
        <v>323</v>
      </c>
      <c r="C7" s="13">
        <v>313</v>
      </c>
      <c r="D7" s="13">
        <f t="shared" si="0"/>
        <v>636</v>
      </c>
    </row>
    <row r="8" spans="1:4" ht="26.25">
      <c r="A8" s="6">
        <v>5</v>
      </c>
      <c r="B8" s="13">
        <v>336</v>
      </c>
      <c r="C8" s="13">
        <v>315</v>
      </c>
      <c r="D8" s="13">
        <f t="shared" si="0"/>
        <v>651</v>
      </c>
    </row>
    <row r="9" spans="1:4" ht="26.25">
      <c r="A9" s="6">
        <v>6</v>
      </c>
      <c r="B9" s="13">
        <v>313</v>
      </c>
      <c r="C9" s="13">
        <v>300</v>
      </c>
      <c r="D9" s="13">
        <f t="shared" si="0"/>
        <v>613</v>
      </c>
    </row>
    <row r="10" spans="1:4" ht="26.25">
      <c r="A10" s="6">
        <v>7</v>
      </c>
      <c r="B10" s="13">
        <v>295</v>
      </c>
      <c r="C10" s="13">
        <v>275</v>
      </c>
      <c r="D10" s="13">
        <f t="shared" si="0"/>
        <v>570</v>
      </c>
    </row>
    <row r="11" spans="1:4" ht="26.25">
      <c r="A11" s="6">
        <v>8</v>
      </c>
      <c r="B11" s="13">
        <v>352</v>
      </c>
      <c r="C11" s="13">
        <v>280</v>
      </c>
      <c r="D11" s="13">
        <f t="shared" si="0"/>
        <v>632</v>
      </c>
    </row>
    <row r="12" spans="1:4" ht="26.25">
      <c r="A12" s="6">
        <v>9</v>
      </c>
      <c r="B12" s="13">
        <v>296</v>
      </c>
      <c r="C12" s="13">
        <v>280</v>
      </c>
      <c r="D12" s="13">
        <f t="shared" si="0"/>
        <v>576</v>
      </c>
    </row>
    <row r="13" spans="1:4" ht="26.25">
      <c r="A13" s="6">
        <v>10</v>
      </c>
      <c r="B13" s="13">
        <v>282</v>
      </c>
      <c r="C13" s="13">
        <v>287</v>
      </c>
      <c r="D13" s="13">
        <f t="shared" si="0"/>
        <v>569</v>
      </c>
    </row>
    <row r="14" spans="1:4" ht="26.25">
      <c r="A14" s="6">
        <v>11</v>
      </c>
      <c r="B14" s="13">
        <v>315</v>
      </c>
      <c r="C14" s="13">
        <v>271</v>
      </c>
      <c r="D14" s="13">
        <f t="shared" si="0"/>
        <v>586</v>
      </c>
    </row>
    <row r="15" spans="1:4" ht="26.25">
      <c r="A15" s="6">
        <v>12</v>
      </c>
      <c r="B15" s="13">
        <v>274</v>
      </c>
      <c r="C15" s="13">
        <v>274</v>
      </c>
      <c r="D15" s="13">
        <f t="shared" si="0"/>
        <v>548</v>
      </c>
    </row>
    <row r="16" spans="1:4" ht="26.25">
      <c r="A16" s="6">
        <v>13</v>
      </c>
      <c r="B16" s="13">
        <v>286</v>
      </c>
      <c r="C16" s="13">
        <v>289</v>
      </c>
      <c r="D16" s="13">
        <f t="shared" si="0"/>
        <v>575</v>
      </c>
    </row>
    <row r="17" spans="1:4" ht="26.25">
      <c r="A17" s="6">
        <v>14</v>
      </c>
      <c r="B17" s="13">
        <v>295</v>
      </c>
      <c r="C17" s="13">
        <v>289</v>
      </c>
      <c r="D17" s="13">
        <f t="shared" si="0"/>
        <v>584</v>
      </c>
    </row>
    <row r="18" spans="1:4" ht="26.25">
      <c r="A18" s="6">
        <v>15</v>
      </c>
      <c r="B18" s="13">
        <v>305</v>
      </c>
      <c r="C18" s="13">
        <v>257</v>
      </c>
      <c r="D18" s="13">
        <f t="shared" si="0"/>
        <v>562</v>
      </c>
    </row>
    <row r="19" spans="1:4" ht="26.25">
      <c r="A19" s="6">
        <v>16</v>
      </c>
      <c r="B19" s="13">
        <v>307</v>
      </c>
      <c r="C19" s="13">
        <v>281</v>
      </c>
      <c r="D19" s="13">
        <f t="shared" si="0"/>
        <v>588</v>
      </c>
    </row>
    <row r="20" spans="1:4" ht="26.25">
      <c r="A20" s="6">
        <v>17</v>
      </c>
      <c r="B20" s="13">
        <v>322</v>
      </c>
      <c r="C20" s="13">
        <v>305</v>
      </c>
      <c r="D20" s="13">
        <f t="shared" si="0"/>
        <v>627</v>
      </c>
    </row>
    <row r="21" spans="1:4" ht="26.25">
      <c r="A21" s="6">
        <v>18</v>
      </c>
      <c r="B21" s="13">
        <v>305</v>
      </c>
      <c r="C21" s="13">
        <v>295</v>
      </c>
      <c r="D21" s="13">
        <f t="shared" si="0"/>
        <v>600</v>
      </c>
    </row>
    <row r="22" spans="1:4" ht="26.25">
      <c r="A22" s="6">
        <v>19</v>
      </c>
      <c r="B22" s="13">
        <v>307</v>
      </c>
      <c r="C22" s="13">
        <v>327</v>
      </c>
      <c r="D22" s="13">
        <f t="shared" si="0"/>
        <v>634</v>
      </c>
    </row>
    <row r="23" spans="1:4" ht="26.25">
      <c r="A23" s="6">
        <v>20</v>
      </c>
      <c r="B23" s="13">
        <v>347</v>
      </c>
      <c r="C23" s="13">
        <v>315</v>
      </c>
      <c r="D23" s="13">
        <f t="shared" si="0"/>
        <v>662</v>
      </c>
    </row>
    <row r="24" spans="1:4" ht="26.25">
      <c r="A24" s="6">
        <v>21</v>
      </c>
      <c r="B24" s="13">
        <v>318</v>
      </c>
      <c r="C24" s="13">
        <v>323</v>
      </c>
      <c r="D24" s="13">
        <f t="shared" si="0"/>
        <v>641</v>
      </c>
    </row>
    <row r="25" spans="1:4" ht="26.25">
      <c r="A25" s="6">
        <v>22</v>
      </c>
      <c r="B25" s="13">
        <v>285</v>
      </c>
      <c r="C25" s="13">
        <v>319</v>
      </c>
      <c r="D25" s="13">
        <f>SUM(B25:C25)</f>
        <v>604</v>
      </c>
    </row>
    <row r="26" spans="1:4" ht="26.25">
      <c r="A26" s="6">
        <v>23</v>
      </c>
      <c r="B26" s="13">
        <v>328</v>
      </c>
      <c r="C26" s="13">
        <v>292</v>
      </c>
      <c r="D26" s="13">
        <f t="shared" si="0"/>
        <v>620</v>
      </c>
    </row>
    <row r="27" spans="1:4" ht="26.25">
      <c r="A27" s="6">
        <v>24</v>
      </c>
      <c r="B27" s="13">
        <v>320</v>
      </c>
      <c r="C27" s="13">
        <v>291</v>
      </c>
      <c r="D27" s="13">
        <f t="shared" si="0"/>
        <v>611</v>
      </c>
    </row>
    <row r="28" spans="1:4" ht="26.25">
      <c r="A28" s="6">
        <v>25</v>
      </c>
      <c r="B28" s="13">
        <v>342</v>
      </c>
      <c r="C28" s="13">
        <v>305</v>
      </c>
      <c r="D28" s="13">
        <f>SUM(B28:C28)</f>
        <v>647</v>
      </c>
    </row>
    <row r="29" spans="1:4" ht="26.25">
      <c r="A29" s="6">
        <v>26</v>
      </c>
      <c r="B29" s="13">
        <v>285</v>
      </c>
      <c r="C29" s="13">
        <v>310</v>
      </c>
      <c r="D29" s="13">
        <f t="shared" si="0"/>
        <v>595</v>
      </c>
    </row>
    <row r="30" spans="1:4" ht="26.25">
      <c r="A30" s="6">
        <v>27</v>
      </c>
      <c r="B30" s="13">
        <v>353</v>
      </c>
      <c r="C30" s="13">
        <v>322</v>
      </c>
      <c r="D30" s="13">
        <f t="shared" si="0"/>
        <v>675</v>
      </c>
    </row>
    <row r="31" spans="1:4" ht="26.25">
      <c r="A31" s="6">
        <v>28</v>
      </c>
      <c r="B31" s="13">
        <v>332</v>
      </c>
      <c r="C31" s="13">
        <v>305</v>
      </c>
      <c r="D31" s="13">
        <f t="shared" si="0"/>
        <v>637</v>
      </c>
    </row>
    <row r="32" spans="1:4" ht="26.25">
      <c r="A32" s="6">
        <v>29</v>
      </c>
      <c r="B32" s="13">
        <v>347</v>
      </c>
      <c r="C32" s="13">
        <v>344</v>
      </c>
      <c r="D32" s="13">
        <f t="shared" si="0"/>
        <v>691</v>
      </c>
    </row>
    <row r="33" spans="1:4" ht="26.25">
      <c r="A33" s="6">
        <v>30</v>
      </c>
      <c r="B33" s="13">
        <v>339</v>
      </c>
      <c r="C33" s="13">
        <v>290</v>
      </c>
      <c r="D33" s="13">
        <f t="shared" si="0"/>
        <v>629</v>
      </c>
    </row>
    <row r="34" spans="1:4" ht="26.25">
      <c r="A34" s="6">
        <v>31</v>
      </c>
      <c r="B34" s="13">
        <v>294</v>
      </c>
      <c r="C34" s="13">
        <v>308</v>
      </c>
      <c r="D34" s="13">
        <f t="shared" si="0"/>
        <v>602</v>
      </c>
    </row>
    <row r="35" spans="1:4" ht="26.25">
      <c r="A35" s="6">
        <v>32</v>
      </c>
      <c r="B35" s="13">
        <v>361</v>
      </c>
      <c r="C35" s="13">
        <v>349</v>
      </c>
      <c r="D35" s="13">
        <f t="shared" si="0"/>
        <v>710</v>
      </c>
    </row>
    <row r="36" spans="1:4" ht="26.25">
      <c r="A36" s="6">
        <v>33</v>
      </c>
      <c r="B36" s="13">
        <v>323</v>
      </c>
      <c r="C36" s="14">
        <v>332</v>
      </c>
      <c r="D36" s="13">
        <f t="shared" si="0"/>
        <v>655</v>
      </c>
    </row>
    <row r="37" spans="1:4" ht="26.25">
      <c r="A37" s="6">
        <v>34</v>
      </c>
      <c r="B37" s="13">
        <v>328</v>
      </c>
      <c r="C37" s="13">
        <v>280</v>
      </c>
      <c r="D37" s="13">
        <f t="shared" si="0"/>
        <v>608</v>
      </c>
    </row>
    <row r="38" spans="1:4" ht="26.25">
      <c r="A38" s="6">
        <v>35</v>
      </c>
      <c r="B38" s="13">
        <v>334</v>
      </c>
      <c r="C38" s="13">
        <v>288</v>
      </c>
      <c r="D38" s="13">
        <f>SUM(B38:C38)</f>
        <v>622</v>
      </c>
    </row>
    <row r="39" spans="1:4" ht="26.25">
      <c r="A39" s="6">
        <v>36</v>
      </c>
      <c r="B39" s="13">
        <v>300</v>
      </c>
      <c r="C39" s="13">
        <v>314</v>
      </c>
      <c r="D39" s="13">
        <f aca="true" t="shared" si="1" ref="D39:D72">SUM(B39:C39)</f>
        <v>614</v>
      </c>
    </row>
    <row r="40" spans="1:4" ht="26.25">
      <c r="A40" s="6">
        <v>37</v>
      </c>
      <c r="B40" s="13">
        <v>330</v>
      </c>
      <c r="C40" s="13">
        <v>335</v>
      </c>
      <c r="D40" s="13">
        <f t="shared" si="1"/>
        <v>665</v>
      </c>
    </row>
    <row r="41" spans="1:4" ht="26.25">
      <c r="A41" s="6">
        <v>38</v>
      </c>
      <c r="B41" s="13">
        <v>301</v>
      </c>
      <c r="C41" s="13">
        <v>272</v>
      </c>
      <c r="D41" s="13">
        <f t="shared" si="1"/>
        <v>573</v>
      </c>
    </row>
    <row r="42" spans="1:4" ht="26.25">
      <c r="A42" s="6">
        <v>39</v>
      </c>
      <c r="B42" s="13">
        <v>298</v>
      </c>
      <c r="C42" s="13">
        <v>290</v>
      </c>
      <c r="D42" s="13">
        <f t="shared" si="1"/>
        <v>588</v>
      </c>
    </row>
    <row r="43" spans="1:4" ht="26.25">
      <c r="A43" s="6">
        <v>40</v>
      </c>
      <c r="B43" s="13">
        <v>292</v>
      </c>
      <c r="C43" s="13">
        <v>292</v>
      </c>
      <c r="D43" s="13">
        <f t="shared" si="1"/>
        <v>584</v>
      </c>
    </row>
    <row r="44" spans="1:4" ht="26.25">
      <c r="A44" s="6">
        <v>41</v>
      </c>
      <c r="B44" s="13">
        <v>258</v>
      </c>
      <c r="C44" s="13">
        <v>290</v>
      </c>
      <c r="D44" s="13">
        <f t="shared" si="1"/>
        <v>548</v>
      </c>
    </row>
    <row r="45" spans="1:4" ht="26.25">
      <c r="A45" s="6">
        <v>42</v>
      </c>
      <c r="B45" s="13">
        <v>271</v>
      </c>
      <c r="C45" s="13">
        <v>290</v>
      </c>
      <c r="D45" s="13">
        <f t="shared" si="1"/>
        <v>561</v>
      </c>
    </row>
    <row r="46" spans="1:4" ht="26.25">
      <c r="A46" s="6">
        <v>43</v>
      </c>
      <c r="B46" s="13">
        <v>264</v>
      </c>
      <c r="C46" s="13">
        <v>245</v>
      </c>
      <c r="D46" s="13">
        <f t="shared" si="1"/>
        <v>509</v>
      </c>
    </row>
    <row r="47" spans="1:4" ht="26.25">
      <c r="A47" s="36">
        <v>44</v>
      </c>
      <c r="B47" s="14">
        <v>259</v>
      </c>
      <c r="C47" s="14">
        <v>295</v>
      </c>
      <c r="D47" s="14">
        <f t="shared" si="1"/>
        <v>554</v>
      </c>
    </row>
    <row r="48" spans="1:4" ht="26.25">
      <c r="A48" s="33">
        <v>45</v>
      </c>
      <c r="B48" s="39">
        <v>268</v>
      </c>
      <c r="C48" s="39">
        <v>308</v>
      </c>
      <c r="D48" s="39">
        <f t="shared" si="1"/>
        <v>576</v>
      </c>
    </row>
    <row r="49" spans="1:4" ht="26.25">
      <c r="A49" s="33">
        <v>46</v>
      </c>
      <c r="B49" s="39">
        <v>263</v>
      </c>
      <c r="C49" s="39">
        <v>246</v>
      </c>
      <c r="D49" s="39">
        <f t="shared" si="1"/>
        <v>509</v>
      </c>
    </row>
    <row r="50" spans="1:4" ht="26.25">
      <c r="A50" s="33">
        <v>47</v>
      </c>
      <c r="B50" s="39">
        <v>275</v>
      </c>
      <c r="C50" s="39">
        <v>294</v>
      </c>
      <c r="D50" s="39">
        <f t="shared" si="1"/>
        <v>569</v>
      </c>
    </row>
    <row r="51" spans="1:4" ht="26.25">
      <c r="A51" s="33">
        <v>48</v>
      </c>
      <c r="B51" s="39">
        <v>245</v>
      </c>
      <c r="C51" s="39">
        <v>314</v>
      </c>
      <c r="D51" s="39">
        <f t="shared" si="1"/>
        <v>559</v>
      </c>
    </row>
    <row r="52" spans="1:4" ht="26.25">
      <c r="A52" s="33">
        <v>49</v>
      </c>
      <c r="B52" s="39">
        <v>246</v>
      </c>
      <c r="C52" s="39">
        <v>285</v>
      </c>
      <c r="D52" s="39">
        <f t="shared" si="1"/>
        <v>531</v>
      </c>
    </row>
    <row r="53" spans="1:4" ht="26.25">
      <c r="A53" s="33">
        <v>50</v>
      </c>
      <c r="B53" s="39">
        <v>222</v>
      </c>
      <c r="C53" s="39">
        <v>305</v>
      </c>
      <c r="D53" s="39">
        <f t="shared" si="1"/>
        <v>527</v>
      </c>
    </row>
    <row r="54" spans="1:4" ht="26.25">
      <c r="A54" s="33">
        <v>51</v>
      </c>
      <c r="B54" s="39">
        <v>259</v>
      </c>
      <c r="C54" s="39">
        <v>331</v>
      </c>
      <c r="D54" s="39">
        <f t="shared" si="1"/>
        <v>590</v>
      </c>
    </row>
    <row r="55" spans="1:4" ht="26.25">
      <c r="A55" s="33">
        <v>52</v>
      </c>
      <c r="B55" s="39">
        <v>208</v>
      </c>
      <c r="C55" s="39">
        <v>286</v>
      </c>
      <c r="D55" s="39">
        <f t="shared" si="1"/>
        <v>494</v>
      </c>
    </row>
    <row r="56" spans="1:4" ht="26.25">
      <c r="A56" s="33">
        <v>53</v>
      </c>
      <c r="B56" s="39">
        <v>242</v>
      </c>
      <c r="C56" s="39">
        <v>314</v>
      </c>
      <c r="D56" s="39">
        <f t="shared" si="1"/>
        <v>556</v>
      </c>
    </row>
    <row r="57" spans="1:4" ht="26.25">
      <c r="A57" s="33">
        <v>54</v>
      </c>
      <c r="B57" s="39">
        <v>234</v>
      </c>
      <c r="C57" s="39">
        <v>298</v>
      </c>
      <c r="D57" s="39">
        <f t="shared" si="1"/>
        <v>532</v>
      </c>
    </row>
    <row r="58" spans="1:4" ht="26.25">
      <c r="A58" s="33">
        <v>55</v>
      </c>
      <c r="B58" s="39">
        <v>236</v>
      </c>
      <c r="C58" s="39">
        <v>282</v>
      </c>
      <c r="D58" s="39">
        <f t="shared" si="1"/>
        <v>518</v>
      </c>
    </row>
    <row r="59" spans="1:4" ht="26.25">
      <c r="A59" s="33">
        <v>56</v>
      </c>
      <c r="B59" s="39">
        <v>232</v>
      </c>
      <c r="C59" s="39">
        <v>265</v>
      </c>
      <c r="D59" s="39">
        <f t="shared" si="1"/>
        <v>497</v>
      </c>
    </row>
    <row r="60" spans="1:4" ht="26.25">
      <c r="A60" s="33">
        <v>57</v>
      </c>
      <c r="B60" s="39">
        <v>220</v>
      </c>
      <c r="C60" s="39">
        <v>278</v>
      </c>
      <c r="D60" s="39">
        <f t="shared" si="1"/>
        <v>498</v>
      </c>
    </row>
    <row r="61" spans="1:4" ht="26.25">
      <c r="A61" s="33">
        <v>58</v>
      </c>
      <c r="B61" s="39">
        <v>180</v>
      </c>
      <c r="C61" s="39">
        <v>255</v>
      </c>
      <c r="D61" s="39">
        <f t="shared" si="1"/>
        <v>435</v>
      </c>
    </row>
    <row r="62" spans="1:4" ht="26.25">
      <c r="A62" s="33">
        <v>59</v>
      </c>
      <c r="B62" s="39">
        <v>194</v>
      </c>
      <c r="C62" s="39">
        <v>243</v>
      </c>
      <c r="D62" s="39">
        <f t="shared" si="1"/>
        <v>437</v>
      </c>
    </row>
    <row r="63" spans="1:4" ht="26.25">
      <c r="A63" s="33">
        <v>60</v>
      </c>
      <c r="B63" s="39">
        <v>178</v>
      </c>
      <c r="C63" s="39">
        <v>200</v>
      </c>
      <c r="D63" s="39">
        <f t="shared" si="1"/>
        <v>378</v>
      </c>
    </row>
    <row r="64" spans="1:4" ht="26.25">
      <c r="A64" s="33">
        <v>61</v>
      </c>
      <c r="B64" s="39">
        <v>171</v>
      </c>
      <c r="C64" s="39">
        <v>222</v>
      </c>
      <c r="D64" s="39">
        <f t="shared" si="1"/>
        <v>393</v>
      </c>
    </row>
    <row r="65" spans="1:4" ht="26.25">
      <c r="A65" s="33">
        <v>62</v>
      </c>
      <c r="B65" s="39">
        <v>169</v>
      </c>
      <c r="C65" s="39">
        <v>215</v>
      </c>
      <c r="D65" s="39">
        <f t="shared" si="1"/>
        <v>384</v>
      </c>
    </row>
    <row r="66" spans="1:4" ht="26.25">
      <c r="A66" s="33">
        <v>63</v>
      </c>
      <c r="B66" s="39">
        <v>150</v>
      </c>
      <c r="C66" s="39">
        <v>183</v>
      </c>
      <c r="D66" s="39">
        <f t="shared" si="1"/>
        <v>333</v>
      </c>
    </row>
    <row r="67" spans="1:4" ht="26.25">
      <c r="A67" s="33">
        <v>64</v>
      </c>
      <c r="B67" s="39">
        <v>170</v>
      </c>
      <c r="C67" s="39">
        <v>212</v>
      </c>
      <c r="D67" s="39">
        <f t="shared" si="1"/>
        <v>382</v>
      </c>
    </row>
    <row r="68" spans="1:4" ht="26.25">
      <c r="A68" s="33">
        <v>65</v>
      </c>
      <c r="B68" s="39">
        <v>155</v>
      </c>
      <c r="C68" s="39">
        <v>152</v>
      </c>
      <c r="D68" s="39">
        <f t="shared" si="1"/>
        <v>307</v>
      </c>
    </row>
    <row r="69" spans="1:4" ht="26.25">
      <c r="A69" s="33">
        <v>66</v>
      </c>
      <c r="B69" s="39">
        <v>138</v>
      </c>
      <c r="C69" s="39">
        <v>154</v>
      </c>
      <c r="D69" s="39">
        <f t="shared" si="1"/>
        <v>292</v>
      </c>
    </row>
    <row r="70" spans="1:4" ht="26.25">
      <c r="A70" s="33">
        <v>67</v>
      </c>
      <c r="B70" s="39">
        <v>127</v>
      </c>
      <c r="C70" s="39">
        <v>126</v>
      </c>
      <c r="D70" s="39">
        <f t="shared" si="1"/>
        <v>253</v>
      </c>
    </row>
    <row r="71" spans="1:4" ht="26.25">
      <c r="A71" s="33">
        <v>68</v>
      </c>
      <c r="B71" s="39">
        <v>136</v>
      </c>
      <c r="C71" s="39">
        <v>132</v>
      </c>
      <c r="D71" s="39">
        <f t="shared" si="1"/>
        <v>268</v>
      </c>
    </row>
    <row r="72" spans="1:4" ht="26.25">
      <c r="A72" s="33">
        <v>69</v>
      </c>
      <c r="B72" s="39">
        <v>97</v>
      </c>
      <c r="C72" s="39">
        <v>117</v>
      </c>
      <c r="D72" s="39">
        <f t="shared" si="1"/>
        <v>214</v>
      </c>
    </row>
    <row r="73" spans="1:4" ht="26.25">
      <c r="A73" s="33">
        <v>70</v>
      </c>
      <c r="B73" s="39">
        <v>81</v>
      </c>
      <c r="C73" s="39">
        <v>104</v>
      </c>
      <c r="D73" s="39">
        <f>SUM(B73:C73)</f>
        <v>185</v>
      </c>
    </row>
    <row r="74" spans="1:4" ht="26.25">
      <c r="A74" s="33">
        <v>71</v>
      </c>
      <c r="B74" s="39">
        <v>84</v>
      </c>
      <c r="C74" s="39">
        <v>107</v>
      </c>
      <c r="D74" s="39">
        <f>SUM(B74:C74)</f>
        <v>191</v>
      </c>
    </row>
    <row r="75" spans="1:4" ht="26.25">
      <c r="A75" s="33">
        <v>72</v>
      </c>
      <c r="B75" s="39">
        <v>65</v>
      </c>
      <c r="C75" s="39">
        <v>82</v>
      </c>
      <c r="D75" s="39">
        <f aca="true" t="shared" si="2" ref="D75:D105">SUM(B75:C75)</f>
        <v>147</v>
      </c>
    </row>
    <row r="76" spans="1:4" ht="26.25">
      <c r="A76" s="33">
        <v>73</v>
      </c>
      <c r="B76" s="39">
        <v>70</v>
      </c>
      <c r="C76" s="39">
        <v>99</v>
      </c>
      <c r="D76" s="39">
        <f t="shared" si="2"/>
        <v>169</v>
      </c>
    </row>
    <row r="77" spans="1:4" ht="26.25">
      <c r="A77" s="33">
        <v>74</v>
      </c>
      <c r="B77" s="39">
        <v>74</v>
      </c>
      <c r="C77" s="39">
        <v>78</v>
      </c>
      <c r="D77" s="39">
        <f t="shared" si="2"/>
        <v>152</v>
      </c>
    </row>
    <row r="78" spans="1:4" ht="26.25">
      <c r="A78" s="33">
        <v>75</v>
      </c>
      <c r="B78" s="39">
        <v>67</v>
      </c>
      <c r="C78" s="39">
        <v>83</v>
      </c>
      <c r="D78" s="39">
        <f t="shared" si="2"/>
        <v>150</v>
      </c>
    </row>
    <row r="79" spans="1:4" ht="26.25">
      <c r="A79" s="33">
        <v>76</v>
      </c>
      <c r="B79" s="39">
        <v>59</v>
      </c>
      <c r="C79" s="39">
        <v>67</v>
      </c>
      <c r="D79" s="39">
        <f t="shared" si="2"/>
        <v>126</v>
      </c>
    </row>
    <row r="80" spans="1:4" ht="26.25">
      <c r="A80" s="33">
        <v>77</v>
      </c>
      <c r="B80" s="39">
        <v>49</v>
      </c>
      <c r="C80" s="39">
        <v>66</v>
      </c>
      <c r="D80" s="39">
        <f t="shared" si="2"/>
        <v>115</v>
      </c>
    </row>
    <row r="81" spans="1:4" ht="26.25">
      <c r="A81" s="33">
        <v>78</v>
      </c>
      <c r="B81" s="39">
        <v>49</v>
      </c>
      <c r="C81" s="39">
        <v>45</v>
      </c>
      <c r="D81" s="39">
        <f t="shared" si="2"/>
        <v>94</v>
      </c>
    </row>
    <row r="82" spans="1:4" ht="26.25">
      <c r="A82" s="33">
        <v>79</v>
      </c>
      <c r="B82" s="39">
        <v>52</v>
      </c>
      <c r="C82" s="39">
        <v>77</v>
      </c>
      <c r="D82" s="39">
        <f t="shared" si="2"/>
        <v>129</v>
      </c>
    </row>
    <row r="83" spans="1:4" ht="26.25">
      <c r="A83" s="33">
        <v>80</v>
      </c>
      <c r="B83" s="39">
        <v>40</v>
      </c>
      <c r="C83" s="39">
        <v>46</v>
      </c>
      <c r="D83" s="39">
        <f t="shared" si="2"/>
        <v>86</v>
      </c>
    </row>
    <row r="84" spans="1:4" ht="26.25">
      <c r="A84" s="33">
        <v>81</v>
      </c>
      <c r="B84" s="39">
        <v>28</v>
      </c>
      <c r="C84" s="39">
        <v>80</v>
      </c>
      <c r="D84" s="39">
        <f t="shared" si="2"/>
        <v>108</v>
      </c>
    </row>
    <row r="85" spans="1:4" ht="26.25">
      <c r="A85" s="33">
        <v>82</v>
      </c>
      <c r="B85" s="39">
        <v>33</v>
      </c>
      <c r="C85" s="39">
        <v>37</v>
      </c>
      <c r="D85" s="39">
        <f t="shared" si="2"/>
        <v>70</v>
      </c>
    </row>
    <row r="86" spans="1:4" ht="26.25">
      <c r="A86" s="33">
        <v>83</v>
      </c>
      <c r="B86" s="39">
        <v>31</v>
      </c>
      <c r="C86" s="39">
        <v>60</v>
      </c>
      <c r="D86" s="39">
        <f t="shared" si="2"/>
        <v>91</v>
      </c>
    </row>
    <row r="87" spans="1:4" ht="26.25">
      <c r="A87" s="33">
        <v>84</v>
      </c>
      <c r="B87" s="39">
        <v>25</v>
      </c>
      <c r="C87" s="39">
        <v>38</v>
      </c>
      <c r="D87" s="39">
        <f t="shared" si="2"/>
        <v>63</v>
      </c>
    </row>
    <row r="88" spans="1:4" ht="26.25">
      <c r="A88" s="33">
        <v>85</v>
      </c>
      <c r="B88" s="39">
        <v>26</v>
      </c>
      <c r="C88" s="39">
        <v>37</v>
      </c>
      <c r="D88" s="39">
        <f t="shared" si="2"/>
        <v>63</v>
      </c>
    </row>
    <row r="89" spans="1:4" ht="26.25">
      <c r="A89" s="33">
        <v>86</v>
      </c>
      <c r="B89" s="39">
        <v>45</v>
      </c>
      <c r="C89" s="39">
        <v>69</v>
      </c>
      <c r="D89" s="39">
        <f t="shared" si="2"/>
        <v>114</v>
      </c>
    </row>
    <row r="90" spans="1:4" ht="26.25">
      <c r="A90" s="33">
        <v>87</v>
      </c>
      <c r="B90" s="39">
        <v>29</v>
      </c>
      <c r="C90" s="39">
        <v>13</v>
      </c>
      <c r="D90" s="39">
        <f t="shared" si="2"/>
        <v>42</v>
      </c>
    </row>
    <row r="91" spans="1:4" ht="26.25">
      <c r="A91" s="33">
        <v>88</v>
      </c>
      <c r="B91" s="39">
        <v>25</v>
      </c>
      <c r="C91" s="39">
        <v>22</v>
      </c>
      <c r="D91" s="39">
        <f t="shared" si="2"/>
        <v>47</v>
      </c>
    </row>
    <row r="92" spans="1:4" ht="26.25">
      <c r="A92" s="33">
        <v>89</v>
      </c>
      <c r="B92" s="39">
        <v>21</v>
      </c>
      <c r="C92" s="39">
        <v>21</v>
      </c>
      <c r="D92" s="39">
        <f t="shared" si="2"/>
        <v>42</v>
      </c>
    </row>
    <row r="93" spans="1:4" ht="26.25">
      <c r="A93" s="33">
        <v>90</v>
      </c>
      <c r="B93" s="39">
        <v>20</v>
      </c>
      <c r="C93" s="39">
        <v>27</v>
      </c>
      <c r="D93" s="39">
        <f t="shared" si="2"/>
        <v>47</v>
      </c>
    </row>
    <row r="94" spans="1:4" ht="26.25">
      <c r="A94" s="33">
        <v>91</v>
      </c>
      <c r="B94" s="39">
        <v>32</v>
      </c>
      <c r="C94" s="39">
        <v>41</v>
      </c>
      <c r="D94" s="39">
        <f t="shared" si="2"/>
        <v>73</v>
      </c>
    </row>
    <row r="95" spans="1:4" ht="26.25">
      <c r="A95" s="33">
        <v>92</v>
      </c>
      <c r="B95" s="39">
        <v>8</v>
      </c>
      <c r="C95" s="39">
        <v>7</v>
      </c>
      <c r="D95" s="39">
        <f t="shared" si="2"/>
        <v>15</v>
      </c>
    </row>
    <row r="96" spans="1:4" ht="26.25">
      <c r="A96" s="33">
        <v>93</v>
      </c>
      <c r="B96" s="39">
        <v>10</v>
      </c>
      <c r="C96" s="39">
        <v>11</v>
      </c>
      <c r="D96" s="39">
        <f t="shared" si="2"/>
        <v>21</v>
      </c>
    </row>
    <row r="97" spans="1:4" ht="26.25">
      <c r="A97" s="33">
        <v>94</v>
      </c>
      <c r="B97" s="39">
        <v>10</v>
      </c>
      <c r="C97" s="39">
        <v>8</v>
      </c>
      <c r="D97" s="39">
        <f t="shared" si="2"/>
        <v>18</v>
      </c>
    </row>
    <row r="98" spans="1:4" ht="26.25">
      <c r="A98" s="33">
        <v>95</v>
      </c>
      <c r="B98" s="39">
        <v>8</v>
      </c>
      <c r="C98" s="39">
        <v>12</v>
      </c>
      <c r="D98" s="39">
        <f t="shared" si="2"/>
        <v>20</v>
      </c>
    </row>
    <row r="99" spans="1:4" ht="26.25">
      <c r="A99" s="33">
        <v>96</v>
      </c>
      <c r="B99" s="39">
        <v>23</v>
      </c>
      <c r="C99" s="39">
        <v>19</v>
      </c>
      <c r="D99" s="39">
        <f t="shared" si="2"/>
        <v>42</v>
      </c>
    </row>
    <row r="100" spans="1:4" ht="26.25">
      <c r="A100" s="33">
        <v>97</v>
      </c>
      <c r="B100" s="39">
        <v>13</v>
      </c>
      <c r="C100" s="39">
        <v>10</v>
      </c>
      <c r="D100" s="39">
        <f t="shared" si="2"/>
        <v>23</v>
      </c>
    </row>
    <row r="101" spans="1:4" ht="26.25">
      <c r="A101" s="33">
        <v>98</v>
      </c>
      <c r="B101" s="33">
        <v>2</v>
      </c>
      <c r="C101" s="33">
        <v>0</v>
      </c>
      <c r="D101" s="39">
        <f t="shared" si="2"/>
        <v>2</v>
      </c>
    </row>
    <row r="102" spans="1:4" ht="26.25">
      <c r="A102" s="33">
        <v>99</v>
      </c>
      <c r="B102" s="33">
        <v>5</v>
      </c>
      <c r="C102" s="33">
        <v>0</v>
      </c>
      <c r="D102" s="39">
        <f t="shared" si="2"/>
        <v>5</v>
      </c>
    </row>
    <row r="103" spans="1:4" ht="26.25">
      <c r="A103" s="33">
        <v>100</v>
      </c>
      <c r="B103" s="33">
        <v>5</v>
      </c>
      <c r="C103" s="33">
        <v>2</v>
      </c>
      <c r="D103" s="39">
        <f t="shared" si="2"/>
        <v>7</v>
      </c>
    </row>
    <row r="104" spans="1:4" ht="26.25">
      <c r="A104" s="33" t="s">
        <v>5</v>
      </c>
      <c r="B104" s="33">
        <v>5</v>
      </c>
      <c r="C104" s="33">
        <v>10</v>
      </c>
      <c r="D104" s="39">
        <f t="shared" si="2"/>
        <v>15</v>
      </c>
    </row>
    <row r="105" spans="1:4" ht="26.25">
      <c r="A105" s="33" t="s">
        <v>6</v>
      </c>
      <c r="B105" s="33">
        <v>0</v>
      </c>
      <c r="C105" s="33">
        <v>0</v>
      </c>
      <c r="D105" s="39">
        <f t="shared" si="2"/>
        <v>0</v>
      </c>
    </row>
    <row r="106" spans="1:4" ht="26.25">
      <c r="A106" s="2" t="s">
        <v>4</v>
      </c>
      <c r="B106" s="9">
        <f>SUM(B3:B105)</f>
        <v>20232</v>
      </c>
      <c r="C106" s="9">
        <f>SUM(C3:C105)</f>
        <v>20952</v>
      </c>
      <c r="D106" s="9">
        <f>SUM(D3:D105)</f>
        <v>41184</v>
      </c>
    </row>
  </sheetData>
  <sheetProtection/>
  <printOptions/>
  <pageMargins left="0.75" right="0.75" top="0.49" bottom="0.43" header="0.3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7"/>
  <sheetViews>
    <sheetView zoomScale="120" zoomScaleNormal="120" zoomScalePageLayoutView="0" workbookViewId="0" topLeftCell="A1">
      <pane xSplit="4" ySplit="2" topLeftCell="E3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I7" sqref="I7"/>
    </sheetView>
  </sheetViews>
  <sheetFormatPr defaultColWidth="9.140625" defaultRowHeight="12.75"/>
  <cols>
    <col min="1" max="1" width="25.28125" style="10" customWidth="1"/>
    <col min="2" max="2" width="20.00390625" style="1" customWidth="1"/>
    <col min="3" max="3" width="20.57421875" style="1" customWidth="1"/>
    <col min="4" max="4" width="21.140625" style="1" customWidth="1"/>
    <col min="5" max="16384" width="9.140625" style="1" customWidth="1"/>
  </cols>
  <sheetData>
    <row r="1" spans="1:4" ht="26.25">
      <c r="A1" s="207" t="s">
        <v>138</v>
      </c>
      <c r="B1" s="207"/>
      <c r="C1" s="207"/>
      <c r="D1" s="207"/>
    </row>
    <row r="2" spans="1:4" ht="26.25">
      <c r="A2" s="2" t="s">
        <v>0</v>
      </c>
      <c r="B2" s="2" t="s">
        <v>2</v>
      </c>
      <c r="C2" s="2" t="s">
        <v>3</v>
      </c>
      <c r="D2" s="2" t="s">
        <v>4</v>
      </c>
    </row>
    <row r="3" spans="1:4" ht="26.25">
      <c r="A3" s="33" t="s">
        <v>1</v>
      </c>
      <c r="B3" s="39">
        <f>เมืองนราธิวาส!B3+ท้องถิ่นเทศบาลเมืองนราธิวาส!B3</f>
        <v>1038</v>
      </c>
      <c r="C3" s="39">
        <f>เมืองนราธิวาส!C3+ท้องถิ่นเทศบาลเมืองนราธิวาส!C3</f>
        <v>1002</v>
      </c>
      <c r="D3" s="39">
        <f>SUM(B3:C3)</f>
        <v>2040</v>
      </c>
    </row>
    <row r="4" spans="1:4" ht="26.25">
      <c r="A4" s="33">
        <v>1</v>
      </c>
      <c r="B4" s="39">
        <f>เมืองนราธิวาส!B4+ท้องถิ่นเทศบาลเมืองนราธิวาส!B4</f>
        <v>1030</v>
      </c>
      <c r="C4" s="39">
        <f>เมืองนราธิวาส!C4+ท้องถิ่นเทศบาลเมืองนราธิวาส!C4</f>
        <v>1044</v>
      </c>
      <c r="D4" s="39">
        <f aca="true" t="shared" si="0" ref="D4:D37">SUM(B4:C4)</f>
        <v>2074</v>
      </c>
    </row>
    <row r="5" spans="1:4" ht="26.25">
      <c r="A5" s="33">
        <v>2</v>
      </c>
      <c r="B5" s="39">
        <f>เมืองนราธิวาส!B5+ท้องถิ่นเทศบาลเมืองนราธิวาส!B5</f>
        <v>1076</v>
      </c>
      <c r="C5" s="39">
        <f>เมืองนราธิวาส!C5+ท้องถิ่นเทศบาลเมืองนราธิวาส!C5</f>
        <v>1000</v>
      </c>
      <c r="D5" s="39">
        <f t="shared" si="0"/>
        <v>2076</v>
      </c>
    </row>
    <row r="6" spans="1:4" ht="26.25">
      <c r="A6" s="33">
        <v>3</v>
      </c>
      <c r="B6" s="39">
        <f>เมืองนราธิวาส!B6+ท้องถิ่นเทศบาลเมืองนราธิวาส!B6</f>
        <v>1043</v>
      </c>
      <c r="C6" s="39">
        <f>เมืองนราธิวาส!C6+ท้องถิ่นเทศบาลเมืองนราธิวาส!C6</f>
        <v>985</v>
      </c>
      <c r="D6" s="39">
        <f t="shared" si="0"/>
        <v>2028</v>
      </c>
    </row>
    <row r="7" spans="1:4" ht="26.25">
      <c r="A7" s="33">
        <v>4</v>
      </c>
      <c r="B7" s="39">
        <f>เมืองนราธิวาส!B7+ท้องถิ่นเทศบาลเมืองนราธิวาส!B7</f>
        <v>1054</v>
      </c>
      <c r="C7" s="39">
        <f>เมืองนราธิวาส!C7+ท้องถิ่นเทศบาลเมืองนราธิวาส!C7</f>
        <v>1039</v>
      </c>
      <c r="D7" s="39">
        <f t="shared" si="0"/>
        <v>2093</v>
      </c>
    </row>
    <row r="8" spans="1:5" ht="26.25">
      <c r="A8" s="33">
        <v>5</v>
      </c>
      <c r="B8" s="39">
        <f>เมืองนราธิวาส!B8+ท้องถิ่นเทศบาลเมืองนราธิวาส!B8</f>
        <v>1128</v>
      </c>
      <c r="C8" s="39">
        <f>เมืองนราธิวาส!C8+ท้องถิ่นเทศบาลเมืองนราธิวาส!C8</f>
        <v>991</v>
      </c>
      <c r="D8" s="39">
        <f t="shared" si="0"/>
        <v>2119</v>
      </c>
      <c r="E8" s="5"/>
    </row>
    <row r="9" spans="1:4" ht="26.25">
      <c r="A9" s="33">
        <v>6</v>
      </c>
      <c r="B9" s="39">
        <f>เมืองนราธิวาส!B9+ท้องถิ่นเทศบาลเมืองนราธิวาส!B9</f>
        <v>1023</v>
      </c>
      <c r="C9" s="39">
        <f>เมืองนราธิวาส!C9+ท้องถิ่นเทศบาลเมืองนราธิวาส!C9</f>
        <v>978</v>
      </c>
      <c r="D9" s="39">
        <f t="shared" si="0"/>
        <v>2001</v>
      </c>
    </row>
    <row r="10" spans="1:4" ht="26.25">
      <c r="A10" s="33">
        <v>7</v>
      </c>
      <c r="B10" s="39">
        <f>เมืองนราธิวาส!B10+ท้องถิ่นเทศบาลเมืองนราธิวาส!B10</f>
        <v>992</v>
      </c>
      <c r="C10" s="39">
        <f>เมืองนราธิวาส!C10+ท้องถิ่นเทศบาลเมืองนราธิวาส!C10</f>
        <v>987</v>
      </c>
      <c r="D10" s="39">
        <f t="shared" si="0"/>
        <v>1979</v>
      </c>
    </row>
    <row r="11" spans="1:4" ht="26.25">
      <c r="A11" s="33">
        <v>8</v>
      </c>
      <c r="B11" s="39">
        <f>เมืองนราธิวาส!B11+ท้องถิ่นเทศบาลเมืองนราธิวาส!B11</f>
        <v>1124</v>
      </c>
      <c r="C11" s="39">
        <f>เมืองนราธิวาส!C11+ท้องถิ่นเทศบาลเมืองนราธิวาส!C11</f>
        <v>1004</v>
      </c>
      <c r="D11" s="39">
        <f t="shared" si="0"/>
        <v>2128</v>
      </c>
    </row>
    <row r="12" spans="1:4" ht="26.25">
      <c r="A12" s="33">
        <v>9</v>
      </c>
      <c r="B12" s="39">
        <f>เมืองนราธิวาส!B12+ท้องถิ่นเทศบาลเมืองนราธิวาส!B12</f>
        <v>1054</v>
      </c>
      <c r="C12" s="39">
        <f>เมืองนราธิวาส!C12+ท้องถิ่นเทศบาลเมืองนราธิวาส!C12</f>
        <v>959</v>
      </c>
      <c r="D12" s="39">
        <f t="shared" si="0"/>
        <v>2013</v>
      </c>
    </row>
    <row r="13" spans="1:4" ht="26.25">
      <c r="A13" s="33">
        <v>10</v>
      </c>
      <c r="B13" s="39">
        <f>เมืองนราธิวาส!B13+ท้องถิ่นเทศบาลเมืองนราธิวาส!B13</f>
        <v>1029</v>
      </c>
      <c r="C13" s="39">
        <f>เมืองนราธิวาส!C13+ท้องถิ่นเทศบาลเมืองนราธิวาส!C13</f>
        <v>949</v>
      </c>
      <c r="D13" s="39">
        <f t="shared" si="0"/>
        <v>1978</v>
      </c>
    </row>
    <row r="14" spans="1:4" ht="26.25">
      <c r="A14" s="33">
        <v>11</v>
      </c>
      <c r="B14" s="39">
        <f>เมืองนราธิวาส!B14+ท้องถิ่นเทศบาลเมืองนราธิวาส!B14</f>
        <v>991</v>
      </c>
      <c r="C14" s="39">
        <f>เมืองนราธิวาส!C14+ท้องถิ่นเทศบาลเมืองนราธิวาส!C14</f>
        <v>926</v>
      </c>
      <c r="D14" s="39">
        <f t="shared" si="0"/>
        <v>1917</v>
      </c>
    </row>
    <row r="15" spans="1:4" ht="26.25">
      <c r="A15" s="33">
        <v>12</v>
      </c>
      <c r="B15" s="39">
        <f>เมืองนราธิวาส!B15+ท้องถิ่นเทศบาลเมืองนราธิวาส!B15</f>
        <v>1021</v>
      </c>
      <c r="C15" s="39">
        <f>เมืองนราธิวาส!C15+ท้องถิ่นเทศบาลเมืองนราธิวาส!C15</f>
        <v>915</v>
      </c>
      <c r="D15" s="39">
        <f t="shared" si="0"/>
        <v>1936</v>
      </c>
    </row>
    <row r="16" spans="1:4" ht="26.25">
      <c r="A16" s="33">
        <v>13</v>
      </c>
      <c r="B16" s="39">
        <f>เมืองนราธิวาส!B16+ท้องถิ่นเทศบาลเมืองนราธิวาส!B16</f>
        <v>990</v>
      </c>
      <c r="C16" s="39">
        <f>เมืองนราธิวาส!C16+ท้องถิ่นเทศบาลเมืองนราธิวาส!C16</f>
        <v>927</v>
      </c>
      <c r="D16" s="39">
        <f t="shared" si="0"/>
        <v>1917</v>
      </c>
    </row>
    <row r="17" spans="1:4" ht="26.25">
      <c r="A17" s="33">
        <v>14</v>
      </c>
      <c r="B17" s="39">
        <f>เมืองนราธิวาส!B17+ท้องถิ่นเทศบาลเมืองนราธิวาส!B17</f>
        <v>995</v>
      </c>
      <c r="C17" s="39">
        <f>เมืองนราธิวาส!C17+ท้องถิ่นเทศบาลเมืองนราธิวาส!C17</f>
        <v>959</v>
      </c>
      <c r="D17" s="39">
        <f t="shared" si="0"/>
        <v>1954</v>
      </c>
    </row>
    <row r="18" spans="1:4" ht="26.25">
      <c r="A18" s="33">
        <v>15</v>
      </c>
      <c r="B18" s="39">
        <f>เมืองนราธิวาส!B18+ท้องถิ่นเทศบาลเมืองนราธิวาส!B18</f>
        <v>1023</v>
      </c>
      <c r="C18" s="39">
        <f>เมืองนราธิวาส!C18+ท้องถิ่นเทศบาลเมืองนราธิวาส!C18</f>
        <v>920</v>
      </c>
      <c r="D18" s="39">
        <f t="shared" si="0"/>
        <v>1943</v>
      </c>
    </row>
    <row r="19" spans="1:4" ht="26.25">
      <c r="A19" s="33">
        <v>16</v>
      </c>
      <c r="B19" s="39">
        <f>เมืองนราธิวาส!B19+ท้องถิ่นเทศบาลเมืองนราธิวาส!B19</f>
        <v>1052</v>
      </c>
      <c r="C19" s="39">
        <f>เมืองนราธิวาส!C19+ท้องถิ่นเทศบาลเมืองนราธิวาส!C19</f>
        <v>963</v>
      </c>
      <c r="D19" s="39">
        <f t="shared" si="0"/>
        <v>2015</v>
      </c>
    </row>
    <row r="20" spans="1:4" ht="26.25">
      <c r="A20" s="33">
        <v>17</v>
      </c>
      <c r="B20" s="39">
        <f>เมืองนราธิวาส!B20+ท้องถิ่นเทศบาลเมืองนราธิวาส!B20</f>
        <v>1033</v>
      </c>
      <c r="C20" s="39">
        <f>เมืองนราธิวาส!C20+ท้องถิ่นเทศบาลเมืองนราธิวาส!C20</f>
        <v>981</v>
      </c>
      <c r="D20" s="39">
        <f t="shared" si="0"/>
        <v>2014</v>
      </c>
    </row>
    <row r="21" spans="1:4" ht="26.25">
      <c r="A21" s="33">
        <v>18</v>
      </c>
      <c r="B21" s="39">
        <f>เมืองนราธิวาส!B21+ท้องถิ่นเทศบาลเมืองนราธิวาส!B21</f>
        <v>975</v>
      </c>
      <c r="C21" s="39">
        <f>เมืองนราธิวาส!C21+ท้องถิ่นเทศบาลเมืองนราธิวาส!C21</f>
        <v>956</v>
      </c>
      <c r="D21" s="39">
        <f t="shared" si="0"/>
        <v>1931</v>
      </c>
    </row>
    <row r="22" spans="1:7" ht="26.25">
      <c r="A22" s="33">
        <v>19</v>
      </c>
      <c r="B22" s="39">
        <f>เมืองนราธิวาส!B22+ท้องถิ่นเทศบาลเมืองนราธิวาส!B22</f>
        <v>1041</v>
      </c>
      <c r="C22" s="39">
        <f>เมืองนราธิวาส!C22+ท้องถิ่นเทศบาลเมืองนราธิวาส!C22</f>
        <v>1018</v>
      </c>
      <c r="D22" s="39">
        <f t="shared" si="0"/>
        <v>2059</v>
      </c>
      <c r="G22" s="5">
        <f>SUM(C18:C22)</f>
        <v>4838</v>
      </c>
    </row>
    <row r="23" spans="1:4" ht="26.25">
      <c r="A23" s="33">
        <v>20</v>
      </c>
      <c r="B23" s="39">
        <f>เมืองนราธิวาส!B23+ท้องถิ่นเทศบาลเมืองนราธิวาส!B23</f>
        <v>1142</v>
      </c>
      <c r="C23" s="39">
        <f>เมืองนราธิวาส!C23+ท้องถิ่นเทศบาลเมืองนราธิวาส!C23</f>
        <v>1055</v>
      </c>
      <c r="D23" s="39">
        <f t="shared" si="0"/>
        <v>2197</v>
      </c>
    </row>
    <row r="24" spans="1:4" ht="26.25">
      <c r="A24" s="33">
        <v>21</v>
      </c>
      <c r="B24" s="39">
        <f>เมืองนราธิวาส!B24+ท้องถิ่นเทศบาลเมืองนราธิวาส!B24</f>
        <v>1310</v>
      </c>
      <c r="C24" s="39">
        <f>เมืองนราธิวาส!C24+ท้องถิ่นเทศบาลเมืองนราธิวาส!C24</f>
        <v>1039</v>
      </c>
      <c r="D24" s="39">
        <f t="shared" si="0"/>
        <v>2349</v>
      </c>
    </row>
    <row r="25" spans="1:4" ht="26.25">
      <c r="A25" s="33">
        <v>22</v>
      </c>
      <c r="B25" s="39">
        <f>เมืองนราธิวาส!B25+ท้องถิ่นเทศบาลเมืองนราธิวาส!B25</f>
        <v>1410</v>
      </c>
      <c r="C25" s="39">
        <f>เมืองนราธิวาส!C25+ท้องถิ่นเทศบาลเมืองนราธิวาส!C25</f>
        <v>1068</v>
      </c>
      <c r="D25" s="39">
        <f>SUM(B25:C25)</f>
        <v>2478</v>
      </c>
    </row>
    <row r="26" spans="1:4" ht="26.25">
      <c r="A26" s="33">
        <v>23</v>
      </c>
      <c r="B26" s="39">
        <f>เมืองนราธิวาส!B26+ท้องถิ่นเทศบาลเมืองนราธิวาส!B26</f>
        <v>1298</v>
      </c>
      <c r="C26" s="39">
        <f>เมืองนราธิวาส!C26+ท้องถิ่นเทศบาลเมืองนราธิวาส!C26</f>
        <v>948</v>
      </c>
      <c r="D26" s="39">
        <f t="shared" si="0"/>
        <v>2246</v>
      </c>
    </row>
    <row r="27" spans="1:4" ht="26.25">
      <c r="A27" s="33">
        <v>24</v>
      </c>
      <c r="B27" s="39">
        <f>เมืองนราธิวาส!B27+ท้องถิ่นเทศบาลเมืองนราธิวาส!B27</f>
        <v>1133</v>
      </c>
      <c r="C27" s="39">
        <f>เมืองนราธิวาส!C27+ท้องถิ่นเทศบาลเมืองนราธิวาส!C27</f>
        <v>994</v>
      </c>
      <c r="D27" s="39">
        <f t="shared" si="0"/>
        <v>2127</v>
      </c>
    </row>
    <row r="28" spans="1:4" ht="26.25">
      <c r="A28" s="33">
        <v>25</v>
      </c>
      <c r="B28" s="39">
        <f>เมืองนราธิวาส!B28+ท้องถิ่นเทศบาลเมืองนราธิวาส!B28</f>
        <v>1117</v>
      </c>
      <c r="C28" s="39">
        <f>เมืองนราธิวาส!C28+ท้องถิ่นเทศบาลเมืองนราธิวาส!C28</f>
        <v>967</v>
      </c>
      <c r="D28" s="39">
        <f>SUM(B28:C28)</f>
        <v>2084</v>
      </c>
    </row>
    <row r="29" spans="1:4" ht="26.25">
      <c r="A29" s="33">
        <v>26</v>
      </c>
      <c r="B29" s="39">
        <f>เมืองนราธิวาส!B29+ท้องถิ่นเทศบาลเมืองนราธิวาส!B29</f>
        <v>1017</v>
      </c>
      <c r="C29" s="39">
        <f>เมืองนราธิวาส!C29+ท้องถิ่นเทศบาลเมืองนราธิวาส!C29</f>
        <v>966</v>
      </c>
      <c r="D29" s="39">
        <f t="shared" si="0"/>
        <v>1983</v>
      </c>
    </row>
    <row r="30" spans="1:4" ht="26.25">
      <c r="A30" s="33">
        <v>27</v>
      </c>
      <c r="B30" s="39">
        <f>เมืองนราธิวาส!B30+ท้องถิ่นเทศบาลเมืองนราธิวาส!B30</f>
        <v>1146</v>
      </c>
      <c r="C30" s="39">
        <f>เมืองนราธิวาส!C30+ท้องถิ่นเทศบาลเมืองนราธิวาส!C30</f>
        <v>990</v>
      </c>
      <c r="D30" s="39">
        <f t="shared" si="0"/>
        <v>2136</v>
      </c>
    </row>
    <row r="31" spans="1:4" ht="26.25">
      <c r="A31" s="33">
        <v>28</v>
      </c>
      <c r="B31" s="39">
        <f>เมืองนราธิวาส!B31+ท้องถิ่นเทศบาลเมืองนราธิวาส!B31</f>
        <v>987</v>
      </c>
      <c r="C31" s="39">
        <f>เมืองนราธิวาส!C31+ท้องถิ่นเทศบาลเมืองนราธิวาส!C31</f>
        <v>971</v>
      </c>
      <c r="D31" s="39">
        <f t="shared" si="0"/>
        <v>1958</v>
      </c>
    </row>
    <row r="32" spans="1:4" ht="26.25">
      <c r="A32" s="33">
        <v>29</v>
      </c>
      <c r="B32" s="39">
        <f>เมืองนราธิวาส!B32+ท้องถิ่นเทศบาลเมืองนราธิวาส!B32</f>
        <v>1026</v>
      </c>
      <c r="C32" s="39">
        <f>เมืองนราธิวาส!C32+ท้องถิ่นเทศบาลเมืองนราธิวาส!C32</f>
        <v>1011</v>
      </c>
      <c r="D32" s="39">
        <f t="shared" si="0"/>
        <v>2037</v>
      </c>
    </row>
    <row r="33" spans="1:4" ht="26.25">
      <c r="A33" s="33">
        <v>30</v>
      </c>
      <c r="B33" s="39">
        <f>เมืองนราธิวาส!B33+ท้องถิ่นเทศบาลเมืองนราธิวาส!B33</f>
        <v>939</v>
      </c>
      <c r="C33" s="39">
        <f>เมืองนราธิวาส!C33+ท้องถิ่นเทศบาลเมืองนราธิวาส!C33</f>
        <v>918</v>
      </c>
      <c r="D33" s="39">
        <f t="shared" si="0"/>
        <v>1857</v>
      </c>
    </row>
    <row r="34" spans="1:4" ht="26.25">
      <c r="A34" s="33">
        <v>31</v>
      </c>
      <c r="B34" s="39">
        <f>เมืองนราธิวาส!B34+ท้องถิ่นเทศบาลเมืองนราธิวาส!B34</f>
        <v>941</v>
      </c>
      <c r="C34" s="39">
        <f>เมืองนราธิวาส!C34+ท้องถิ่นเทศบาลเมืองนราธิวาส!C34</f>
        <v>902</v>
      </c>
      <c r="D34" s="39">
        <f t="shared" si="0"/>
        <v>1843</v>
      </c>
    </row>
    <row r="35" spans="1:4" ht="26.25">
      <c r="A35" s="33">
        <v>32</v>
      </c>
      <c r="B35" s="39">
        <f>เมืองนราธิวาส!B35+ท้องถิ่นเทศบาลเมืองนราธิวาส!B35</f>
        <v>1053</v>
      </c>
      <c r="C35" s="39">
        <f>เมืองนราธิวาส!C35+ท้องถิ่นเทศบาลเมืองนราธิวาส!C35</f>
        <v>1082</v>
      </c>
      <c r="D35" s="39">
        <f t="shared" si="0"/>
        <v>2135</v>
      </c>
    </row>
    <row r="36" spans="1:4" ht="26.25">
      <c r="A36" s="33">
        <v>33</v>
      </c>
      <c r="B36" s="39">
        <f>เมืองนราธิวาส!B36+ท้องถิ่นเทศบาลเมืองนราธิวาส!B36</f>
        <v>1013</v>
      </c>
      <c r="C36" s="39">
        <f>เมืองนราธิวาส!C36+ท้องถิ่นเทศบาลเมืองนราธิวาส!C36</f>
        <v>960</v>
      </c>
      <c r="D36" s="39">
        <f t="shared" si="0"/>
        <v>1973</v>
      </c>
    </row>
    <row r="37" spans="1:4" ht="26.25">
      <c r="A37" s="33">
        <v>34</v>
      </c>
      <c r="B37" s="39">
        <f>เมืองนราธิวาส!B37+ท้องถิ่นเทศบาลเมืองนราธิวาส!B37</f>
        <v>925</v>
      </c>
      <c r="C37" s="39">
        <f>เมืองนราธิวาส!C37+ท้องถิ่นเทศบาลเมืองนราธิวาส!C37</f>
        <v>879</v>
      </c>
      <c r="D37" s="39">
        <f t="shared" si="0"/>
        <v>1804</v>
      </c>
    </row>
    <row r="38" spans="1:4" ht="26.25">
      <c r="A38" s="33">
        <v>35</v>
      </c>
      <c r="B38" s="39">
        <f>เมืองนราธิวาส!B38+ท้องถิ่นเทศบาลเมืองนราธิวาส!B38</f>
        <v>949</v>
      </c>
      <c r="C38" s="39">
        <f>เมืองนราธิวาส!C38+ท้องถิ่นเทศบาลเมืองนราธิวาส!C38</f>
        <v>937</v>
      </c>
      <c r="D38" s="39">
        <f>SUM(B38:C38)</f>
        <v>1886</v>
      </c>
    </row>
    <row r="39" spans="1:4" ht="26.25">
      <c r="A39" s="33">
        <v>36</v>
      </c>
      <c r="B39" s="39">
        <f>เมืองนราธิวาส!B39+ท้องถิ่นเทศบาลเมืองนราธิวาส!B39</f>
        <v>877</v>
      </c>
      <c r="C39" s="39">
        <f>เมืองนราธิวาส!C39+ท้องถิ่นเทศบาลเมืองนราธิวาส!C39</f>
        <v>894</v>
      </c>
      <c r="D39" s="39">
        <f aca="true" t="shared" si="1" ref="D39:D72">SUM(B39:C39)</f>
        <v>1771</v>
      </c>
    </row>
    <row r="40" spans="1:4" ht="26.25">
      <c r="A40" s="33">
        <v>37</v>
      </c>
      <c r="B40" s="39">
        <f>เมืองนราธิวาส!B40+ท้องถิ่นเทศบาลเมืองนราธิวาส!B40</f>
        <v>897</v>
      </c>
      <c r="C40" s="39">
        <f>เมืองนราธิวาส!C40+ท้องถิ่นเทศบาลเมืองนราธิวาส!C40</f>
        <v>936</v>
      </c>
      <c r="D40" s="39">
        <f t="shared" si="1"/>
        <v>1833</v>
      </c>
    </row>
    <row r="41" spans="1:4" ht="26.25">
      <c r="A41" s="33">
        <v>38</v>
      </c>
      <c r="B41" s="39">
        <f>เมืองนราธิวาส!B41+ท้องถิ่นเทศบาลเมืองนราธิวาส!B41</f>
        <v>836</v>
      </c>
      <c r="C41" s="39">
        <f>เมืองนราธิวาส!C41+ท้องถิ่นเทศบาลเมืองนราธิวาส!C41</f>
        <v>862</v>
      </c>
      <c r="D41" s="39">
        <f t="shared" si="1"/>
        <v>1698</v>
      </c>
    </row>
    <row r="42" spans="1:4" ht="26.25">
      <c r="A42" s="33">
        <v>39</v>
      </c>
      <c r="B42" s="39">
        <f>เมืองนราธิวาส!B42+ท้องถิ่นเทศบาลเมืองนราธิวาส!B42</f>
        <v>839</v>
      </c>
      <c r="C42" s="39">
        <f>เมืองนราธิวาส!C42+ท้องถิ่นเทศบาลเมืองนราธิวาส!C42</f>
        <v>856</v>
      </c>
      <c r="D42" s="39">
        <f t="shared" si="1"/>
        <v>1695</v>
      </c>
    </row>
    <row r="43" spans="1:4" ht="26.25">
      <c r="A43" s="33">
        <v>40</v>
      </c>
      <c r="B43" s="39">
        <f>เมืองนราธิวาส!B43+ท้องถิ่นเทศบาลเมืองนราธิวาส!B43</f>
        <v>843</v>
      </c>
      <c r="C43" s="39">
        <f>เมืองนราธิวาส!C43+ท้องถิ่นเทศบาลเมืองนราธิวาส!C43</f>
        <v>913</v>
      </c>
      <c r="D43" s="39">
        <f t="shared" si="1"/>
        <v>1756</v>
      </c>
    </row>
    <row r="44" spans="1:4" ht="26.25">
      <c r="A44" s="33">
        <v>41</v>
      </c>
      <c r="B44" s="39">
        <f>เมืองนราธิวาส!B44+ท้องถิ่นเทศบาลเมืองนราธิวาส!B44</f>
        <v>743</v>
      </c>
      <c r="C44" s="39">
        <f>เมืองนราธิวาส!C44+ท้องถิ่นเทศบาลเมืองนราธิวาส!C44</f>
        <v>793</v>
      </c>
      <c r="D44" s="39">
        <f t="shared" si="1"/>
        <v>1536</v>
      </c>
    </row>
    <row r="45" spans="1:4" ht="26.25">
      <c r="A45" s="33">
        <v>42</v>
      </c>
      <c r="B45" s="39">
        <f>เมืองนราธิวาส!B45+ท้องถิ่นเทศบาลเมืองนราธิวาส!B45</f>
        <v>762</v>
      </c>
      <c r="C45" s="39">
        <f>เมืองนราธิวาส!C45+ท้องถิ่นเทศบาลเมืองนราธิวาส!C45</f>
        <v>784</v>
      </c>
      <c r="D45" s="39">
        <f t="shared" si="1"/>
        <v>1546</v>
      </c>
    </row>
    <row r="46" spans="1:4" ht="26.25">
      <c r="A46" s="33">
        <v>43</v>
      </c>
      <c r="B46" s="39">
        <f>เมืองนราธิวาส!B46+ท้องถิ่นเทศบาลเมืองนราธิวาส!B46</f>
        <v>790</v>
      </c>
      <c r="C46" s="39">
        <f>เมืองนราธิวาส!C46+ท้องถิ่นเทศบาลเมืองนราธิวาส!C46</f>
        <v>818</v>
      </c>
      <c r="D46" s="39">
        <f t="shared" si="1"/>
        <v>1608</v>
      </c>
    </row>
    <row r="47" spans="1:4" ht="26.25">
      <c r="A47" s="33">
        <v>44</v>
      </c>
      <c r="B47" s="39">
        <f>เมืองนราธิวาส!B47+ท้องถิ่นเทศบาลเมืองนราธิวาส!B47</f>
        <v>769</v>
      </c>
      <c r="C47" s="39">
        <f>เมืองนราธิวาส!C47+ท้องถิ่นเทศบาลเมืองนราธิวาส!C47</f>
        <v>888</v>
      </c>
      <c r="D47" s="39">
        <f t="shared" si="1"/>
        <v>1657</v>
      </c>
    </row>
    <row r="48" spans="1:4" ht="26.25">
      <c r="A48" s="33">
        <v>45</v>
      </c>
      <c r="B48" s="39">
        <f>เมืองนราธิวาส!B48+ท้องถิ่นเทศบาลเมืองนราธิวาส!B48</f>
        <v>775</v>
      </c>
      <c r="C48" s="39">
        <f>เมืองนราธิวาส!C48+ท้องถิ่นเทศบาลเมืองนราธิวาส!C48</f>
        <v>836</v>
      </c>
      <c r="D48" s="39">
        <f t="shared" si="1"/>
        <v>1611</v>
      </c>
    </row>
    <row r="49" spans="1:4" ht="26.25">
      <c r="A49" s="33">
        <v>46</v>
      </c>
      <c r="B49" s="39">
        <f>เมืองนราธิวาส!B49+ท้องถิ่นเทศบาลเมืองนราธิวาส!B49</f>
        <v>736</v>
      </c>
      <c r="C49" s="39">
        <f>เมืองนราธิวาส!C49+ท้องถิ่นเทศบาลเมืองนราธิวาส!C49</f>
        <v>779</v>
      </c>
      <c r="D49" s="39">
        <f t="shared" si="1"/>
        <v>1515</v>
      </c>
    </row>
    <row r="50" spans="1:4" ht="26.25">
      <c r="A50" s="33">
        <v>47</v>
      </c>
      <c r="B50" s="39">
        <f>เมืองนราธิวาส!B50+ท้องถิ่นเทศบาลเมืองนราธิวาส!B50</f>
        <v>731</v>
      </c>
      <c r="C50" s="39">
        <f>เมืองนราธิวาส!C50+ท้องถิ่นเทศบาลเมืองนราธิวาส!C50</f>
        <v>823</v>
      </c>
      <c r="D50" s="39">
        <f t="shared" si="1"/>
        <v>1554</v>
      </c>
    </row>
    <row r="51" spans="1:4" ht="26.25">
      <c r="A51" s="33">
        <v>48</v>
      </c>
      <c r="B51" s="39">
        <f>เมืองนราธิวาส!B51+ท้องถิ่นเทศบาลเมืองนราธิวาส!B51</f>
        <v>739</v>
      </c>
      <c r="C51" s="39">
        <f>เมืองนราธิวาส!C51+ท้องถิ่นเทศบาลเมืองนราธิวาส!C51</f>
        <v>877</v>
      </c>
      <c r="D51" s="39">
        <f t="shared" si="1"/>
        <v>1616</v>
      </c>
    </row>
    <row r="52" spans="1:4" ht="26.25">
      <c r="A52" s="33">
        <v>49</v>
      </c>
      <c r="B52" s="39">
        <f>เมืองนราธิวาส!B52+ท้องถิ่นเทศบาลเมืองนราธิวาส!B52</f>
        <v>694</v>
      </c>
      <c r="C52" s="39">
        <f>เมืองนราธิวาส!C52+ท้องถิ่นเทศบาลเมืองนราธิวาส!C52</f>
        <v>812</v>
      </c>
      <c r="D52" s="39">
        <f t="shared" si="1"/>
        <v>1506</v>
      </c>
    </row>
    <row r="53" spans="1:4" ht="26.25">
      <c r="A53" s="33">
        <v>50</v>
      </c>
      <c r="B53" s="39">
        <f>เมืองนราธิวาส!B53+ท้องถิ่นเทศบาลเมืองนราธิวาส!B53</f>
        <v>699</v>
      </c>
      <c r="C53" s="39">
        <f>เมืองนราธิวาส!C53+ท้องถิ่นเทศบาลเมืองนราธิวาส!C53</f>
        <v>815</v>
      </c>
      <c r="D53" s="39">
        <f t="shared" si="1"/>
        <v>1514</v>
      </c>
    </row>
    <row r="54" spans="1:4" ht="26.25">
      <c r="A54" s="33">
        <v>51</v>
      </c>
      <c r="B54" s="39">
        <f>เมืองนราธิวาส!B54+ท้องถิ่นเทศบาลเมืองนราธิวาส!B54</f>
        <v>723</v>
      </c>
      <c r="C54" s="39">
        <f>เมืองนราธิวาส!C54+ท้องถิ่นเทศบาลเมืองนราธิวาส!C54</f>
        <v>859</v>
      </c>
      <c r="D54" s="39">
        <f t="shared" si="1"/>
        <v>1582</v>
      </c>
    </row>
    <row r="55" spans="1:4" ht="26.25">
      <c r="A55" s="33">
        <v>52</v>
      </c>
      <c r="B55" s="39">
        <f>เมืองนราธิวาส!B55+ท้องถิ่นเทศบาลเมืองนราธิวาส!B55</f>
        <v>650</v>
      </c>
      <c r="C55" s="39">
        <f>เมืองนราธิวาส!C55+ท้องถิ่นเทศบาลเมืองนราธิวาส!C55</f>
        <v>776</v>
      </c>
      <c r="D55" s="39">
        <f t="shared" si="1"/>
        <v>1426</v>
      </c>
    </row>
    <row r="56" spans="1:4" ht="26.25">
      <c r="A56" s="33">
        <v>53</v>
      </c>
      <c r="B56" s="39">
        <f>เมืองนราธิวาส!B56+ท้องถิ่นเทศบาลเมืองนราธิวาส!B56</f>
        <v>685</v>
      </c>
      <c r="C56" s="39">
        <f>เมืองนราธิวาส!C56+ท้องถิ่นเทศบาลเมืองนราธิวาส!C56</f>
        <v>835</v>
      </c>
      <c r="D56" s="39">
        <f t="shared" si="1"/>
        <v>1520</v>
      </c>
    </row>
    <row r="57" spans="1:4" ht="26.25">
      <c r="A57" s="33">
        <v>54</v>
      </c>
      <c r="B57" s="39">
        <f>เมืองนราธิวาส!B57+ท้องถิ่นเทศบาลเมืองนราธิวาส!B57</f>
        <v>721</v>
      </c>
      <c r="C57" s="39">
        <f>เมืองนราธิวาส!C57+ท้องถิ่นเทศบาลเมืองนราธิวาส!C57</f>
        <v>854</v>
      </c>
      <c r="D57" s="39">
        <f t="shared" si="1"/>
        <v>1575</v>
      </c>
    </row>
    <row r="58" spans="1:4" ht="26.25">
      <c r="A58" s="33">
        <v>55</v>
      </c>
      <c r="B58" s="39">
        <f>เมืองนราธิวาส!B58+ท้องถิ่นเทศบาลเมืองนราธิวาส!B58</f>
        <v>671</v>
      </c>
      <c r="C58" s="39">
        <f>เมืองนราธิวาส!C58+ท้องถิ่นเทศบาลเมืองนราธิวาส!C58</f>
        <v>746</v>
      </c>
      <c r="D58" s="39">
        <f t="shared" si="1"/>
        <v>1417</v>
      </c>
    </row>
    <row r="59" spans="1:4" ht="26.25">
      <c r="A59" s="33">
        <v>56</v>
      </c>
      <c r="B59" s="39">
        <f>เมืองนราธิวาส!B59+ท้องถิ่นเทศบาลเมืองนราธิวาส!B59</f>
        <v>600</v>
      </c>
      <c r="C59" s="39">
        <f>เมืองนราธิวาส!C59+ท้องถิ่นเทศบาลเมืองนราธิวาส!C59</f>
        <v>656</v>
      </c>
      <c r="D59" s="39">
        <f t="shared" si="1"/>
        <v>1256</v>
      </c>
    </row>
    <row r="60" spans="1:4" ht="26.25">
      <c r="A60" s="33">
        <v>57</v>
      </c>
      <c r="B60" s="39">
        <f>เมืองนราธิวาส!B60+ท้องถิ่นเทศบาลเมืองนราธิวาส!B60</f>
        <v>566</v>
      </c>
      <c r="C60" s="39">
        <f>เมืองนราธิวาส!C60+ท้องถิ่นเทศบาลเมืองนราธิวาส!C60</f>
        <v>585</v>
      </c>
      <c r="D60" s="39">
        <f t="shared" si="1"/>
        <v>1151</v>
      </c>
    </row>
    <row r="61" spans="1:4" ht="26.25">
      <c r="A61" s="33">
        <v>58</v>
      </c>
      <c r="B61" s="39">
        <f>เมืองนราธิวาส!B61+ท้องถิ่นเทศบาลเมืองนราธิวาส!B61</f>
        <v>460</v>
      </c>
      <c r="C61" s="39">
        <f>เมืองนราธิวาส!C61+ท้องถิ่นเทศบาลเมืองนราธิวาส!C61</f>
        <v>542</v>
      </c>
      <c r="D61" s="39">
        <f t="shared" si="1"/>
        <v>1002</v>
      </c>
    </row>
    <row r="62" spans="1:4" ht="26.25">
      <c r="A62" s="33">
        <v>59</v>
      </c>
      <c r="B62" s="39">
        <f>เมืองนราธิวาส!B62+ท้องถิ่นเทศบาลเมืองนราธิวาส!B62</f>
        <v>472</v>
      </c>
      <c r="C62" s="39">
        <f>เมืองนราธิวาส!C62+ท้องถิ่นเทศบาลเมืองนราธิวาส!C62</f>
        <v>553</v>
      </c>
      <c r="D62" s="39">
        <f t="shared" si="1"/>
        <v>1025</v>
      </c>
    </row>
    <row r="63" spans="1:4" ht="26.25">
      <c r="A63" s="33">
        <v>60</v>
      </c>
      <c r="B63" s="39">
        <f>เมืองนราธิวาส!B63+ท้องถิ่นเทศบาลเมืองนราธิวาส!B63</f>
        <v>376</v>
      </c>
      <c r="C63" s="39">
        <f>เมืองนราธิวาส!C63+ท้องถิ่นเทศบาลเมืองนราธิวาส!C63</f>
        <v>418</v>
      </c>
      <c r="D63" s="39">
        <f t="shared" si="1"/>
        <v>794</v>
      </c>
    </row>
    <row r="64" spans="1:4" ht="26.25">
      <c r="A64" s="33">
        <v>61</v>
      </c>
      <c r="B64" s="39">
        <f>เมืองนราธิวาส!B64+ท้องถิ่นเทศบาลเมืองนราธิวาส!B64</f>
        <v>400</v>
      </c>
      <c r="C64" s="39">
        <f>เมืองนราธิวาส!C64+ท้องถิ่นเทศบาลเมืองนราธิวาส!C64</f>
        <v>512</v>
      </c>
      <c r="D64" s="39">
        <f t="shared" si="1"/>
        <v>912</v>
      </c>
    </row>
    <row r="65" spans="1:4" ht="26.25">
      <c r="A65" s="33">
        <v>62</v>
      </c>
      <c r="B65" s="39">
        <f>เมืองนราธิวาส!B65+ท้องถิ่นเทศบาลเมืองนราธิวาส!B65</f>
        <v>464</v>
      </c>
      <c r="C65" s="39">
        <f>เมืองนราธิวาส!C65+ท้องถิ่นเทศบาลเมืองนราธิวาส!C65</f>
        <v>509</v>
      </c>
      <c r="D65" s="39">
        <f t="shared" si="1"/>
        <v>973</v>
      </c>
    </row>
    <row r="66" spans="1:4" ht="26.25">
      <c r="A66" s="33">
        <v>63</v>
      </c>
      <c r="B66" s="39">
        <f>เมืองนราธิวาส!B66+ท้องถิ่นเทศบาลเมืองนราธิวาส!B66</f>
        <v>409</v>
      </c>
      <c r="C66" s="39">
        <f>เมืองนราธิวาส!C66+ท้องถิ่นเทศบาลเมืองนราธิวาส!C66</f>
        <v>478</v>
      </c>
      <c r="D66" s="39">
        <f t="shared" si="1"/>
        <v>887</v>
      </c>
    </row>
    <row r="67" spans="1:4" ht="26.25">
      <c r="A67" s="33">
        <v>64</v>
      </c>
      <c r="B67" s="39">
        <f>เมืองนราธิวาส!B67+ท้องถิ่นเทศบาลเมืองนราธิวาส!B67</f>
        <v>428</v>
      </c>
      <c r="C67" s="39">
        <f>เมืองนราธิวาส!C67+ท้องถิ่นเทศบาลเมืองนราธิวาส!C67</f>
        <v>529</v>
      </c>
      <c r="D67" s="39">
        <f t="shared" si="1"/>
        <v>957</v>
      </c>
    </row>
    <row r="68" spans="1:4" ht="26.25">
      <c r="A68" s="33">
        <v>65</v>
      </c>
      <c r="B68" s="39">
        <f>เมืองนราธิวาส!B68+ท้องถิ่นเทศบาลเมืองนราธิวาส!B68</f>
        <v>371</v>
      </c>
      <c r="C68" s="39">
        <f>เมืองนราธิวาส!C68+ท้องถิ่นเทศบาลเมืองนราธิวาส!C68</f>
        <v>434</v>
      </c>
      <c r="D68" s="39">
        <f t="shared" si="1"/>
        <v>805</v>
      </c>
    </row>
    <row r="69" spans="1:4" ht="26.25">
      <c r="A69" s="33">
        <v>66</v>
      </c>
      <c r="B69" s="39">
        <f>เมืองนราธิวาส!B69+ท้องถิ่นเทศบาลเมืองนราธิวาส!B69</f>
        <v>324</v>
      </c>
      <c r="C69" s="39">
        <f>เมืองนราธิวาส!C69+ท้องถิ่นเทศบาลเมืองนราธิวาส!C69</f>
        <v>404</v>
      </c>
      <c r="D69" s="39">
        <f t="shared" si="1"/>
        <v>728</v>
      </c>
    </row>
    <row r="70" spans="1:4" ht="26.25">
      <c r="A70" s="33">
        <v>67</v>
      </c>
      <c r="B70" s="39">
        <f>เมืองนราธิวาส!B70+ท้องถิ่นเทศบาลเมืองนราธิวาส!B70</f>
        <v>304</v>
      </c>
      <c r="C70" s="39">
        <f>เมืองนราธิวาส!C70+ท้องถิ่นเทศบาลเมืองนราธิวาส!C70</f>
        <v>326</v>
      </c>
      <c r="D70" s="39">
        <f t="shared" si="1"/>
        <v>630</v>
      </c>
    </row>
    <row r="71" spans="1:4" ht="26.25">
      <c r="A71" s="33">
        <v>68</v>
      </c>
      <c r="B71" s="39">
        <f>เมืองนราธิวาส!B71+ท้องถิ่นเทศบาลเมืองนราธิวาส!B71</f>
        <v>322</v>
      </c>
      <c r="C71" s="39">
        <f>เมืองนราธิวาส!C71+ท้องถิ่นเทศบาลเมืองนราธิวาส!C71</f>
        <v>382</v>
      </c>
      <c r="D71" s="39">
        <f t="shared" si="1"/>
        <v>704</v>
      </c>
    </row>
    <row r="72" spans="1:4" ht="26.25">
      <c r="A72" s="33">
        <v>69</v>
      </c>
      <c r="B72" s="39">
        <f>เมืองนราธิวาส!B72+ท้องถิ่นเทศบาลเมืองนราธิวาส!B72</f>
        <v>280</v>
      </c>
      <c r="C72" s="39">
        <f>เมืองนราธิวาส!C72+ท้องถิ่นเทศบาลเมืองนราธิวาส!C72</f>
        <v>331</v>
      </c>
      <c r="D72" s="39">
        <f t="shared" si="1"/>
        <v>611</v>
      </c>
    </row>
    <row r="73" spans="1:4" ht="26.25">
      <c r="A73" s="33">
        <v>70</v>
      </c>
      <c r="B73" s="39">
        <f>เมืองนราธิวาส!B73+ท้องถิ่นเทศบาลเมืองนราธิวาส!B73</f>
        <v>200</v>
      </c>
      <c r="C73" s="39">
        <f>เมืองนราธิวาส!C73+ท้องถิ่นเทศบาลเมืองนราธิวาส!C73</f>
        <v>277</v>
      </c>
      <c r="D73" s="39">
        <f>SUM(B73:C73)</f>
        <v>477</v>
      </c>
    </row>
    <row r="74" spans="1:4" ht="26.25">
      <c r="A74" s="33">
        <v>71</v>
      </c>
      <c r="B74" s="39">
        <f>เมืองนราธิวาส!B74+ท้องถิ่นเทศบาลเมืองนราธิวาส!B74</f>
        <v>230</v>
      </c>
      <c r="C74" s="39">
        <f>เมืองนราธิวาส!C74+ท้องถิ่นเทศบาลเมืองนราธิวาส!C74</f>
        <v>244</v>
      </c>
      <c r="D74" s="39">
        <f>SUM(B74:C74)</f>
        <v>474</v>
      </c>
    </row>
    <row r="75" spans="1:4" ht="26.25">
      <c r="A75" s="33">
        <v>72</v>
      </c>
      <c r="B75" s="39">
        <f>เมืองนราธิวาส!B75+ท้องถิ่นเทศบาลเมืองนราธิวาส!B75</f>
        <v>151</v>
      </c>
      <c r="C75" s="39">
        <f>เมืองนราธิวาส!C75+ท้องถิ่นเทศบาลเมืองนราธิวาส!C75</f>
        <v>182</v>
      </c>
      <c r="D75" s="39">
        <f aca="true" t="shared" si="2" ref="D75:D105">SUM(B75:C75)</f>
        <v>333</v>
      </c>
    </row>
    <row r="76" spans="1:4" ht="26.25">
      <c r="A76" s="33">
        <v>73</v>
      </c>
      <c r="B76" s="39">
        <f>เมืองนราธิวาส!B76+ท้องถิ่นเทศบาลเมืองนราธิวาส!B76</f>
        <v>183</v>
      </c>
      <c r="C76" s="39">
        <f>เมืองนราธิวาส!C76+ท้องถิ่นเทศบาลเมืองนราธิวาส!C76</f>
        <v>272</v>
      </c>
      <c r="D76" s="39">
        <f t="shared" si="2"/>
        <v>455</v>
      </c>
    </row>
    <row r="77" spans="1:4" ht="26.25">
      <c r="A77" s="33">
        <v>74</v>
      </c>
      <c r="B77" s="39">
        <f>เมืองนราธิวาส!B77+ท้องถิ่นเทศบาลเมืองนราธิวาส!B77</f>
        <v>191</v>
      </c>
      <c r="C77" s="39">
        <f>เมืองนราธิวาส!C77+ท้องถิ่นเทศบาลเมืองนราธิวาส!C77</f>
        <v>200</v>
      </c>
      <c r="D77" s="39">
        <f t="shared" si="2"/>
        <v>391</v>
      </c>
    </row>
    <row r="78" spans="1:4" ht="26.25">
      <c r="A78" s="33">
        <v>75</v>
      </c>
      <c r="B78" s="39">
        <f>เมืองนราธิวาส!B78+ท้องถิ่นเทศบาลเมืองนราธิวาส!B78</f>
        <v>169</v>
      </c>
      <c r="C78" s="39">
        <f>เมืองนราธิวาส!C78+ท้องถิ่นเทศบาลเมืองนราธิวาส!C78</f>
        <v>223</v>
      </c>
      <c r="D78" s="39">
        <f t="shared" si="2"/>
        <v>392</v>
      </c>
    </row>
    <row r="79" spans="1:4" ht="26.25">
      <c r="A79" s="33">
        <v>76</v>
      </c>
      <c r="B79" s="39">
        <f>เมืองนราธิวาส!B79+ท้องถิ่นเทศบาลเมืองนราธิวาส!B79</f>
        <v>150</v>
      </c>
      <c r="C79" s="39">
        <f>เมืองนราธิวาส!C79+ท้องถิ่นเทศบาลเมืองนราธิวาส!C79</f>
        <v>222</v>
      </c>
      <c r="D79" s="39">
        <f t="shared" si="2"/>
        <v>372</v>
      </c>
    </row>
    <row r="80" spans="1:4" ht="26.25">
      <c r="A80" s="33">
        <v>77</v>
      </c>
      <c r="B80" s="39">
        <f>เมืองนราธิวาส!B80+ท้องถิ่นเทศบาลเมืองนราธิวาส!B80</f>
        <v>133</v>
      </c>
      <c r="C80" s="39">
        <f>เมืองนราธิวาส!C80+ท้องถิ่นเทศบาลเมืองนราธิวาส!C80</f>
        <v>211</v>
      </c>
      <c r="D80" s="39">
        <f t="shared" si="2"/>
        <v>344</v>
      </c>
    </row>
    <row r="81" spans="1:4" ht="26.25">
      <c r="A81" s="33">
        <v>78</v>
      </c>
      <c r="B81" s="39">
        <f>เมืองนราธิวาส!B81+ท้องถิ่นเทศบาลเมืองนราธิวาส!B81</f>
        <v>139</v>
      </c>
      <c r="C81" s="39">
        <f>เมืองนราธิวาส!C81+ท้องถิ่นเทศบาลเมืองนราธิวาส!C81</f>
        <v>171</v>
      </c>
      <c r="D81" s="39">
        <f t="shared" si="2"/>
        <v>310</v>
      </c>
    </row>
    <row r="82" spans="1:4" ht="26.25">
      <c r="A82" s="33">
        <v>79</v>
      </c>
      <c r="B82" s="39">
        <f>เมืองนราธิวาส!B82+ท้องถิ่นเทศบาลเมืองนราธิวาส!B82</f>
        <v>143</v>
      </c>
      <c r="C82" s="39">
        <f>เมืองนราธิวาส!C82+ท้องถิ่นเทศบาลเมืองนราธิวาส!C82</f>
        <v>207</v>
      </c>
      <c r="D82" s="39">
        <f t="shared" si="2"/>
        <v>350</v>
      </c>
    </row>
    <row r="83" spans="1:4" ht="26.25">
      <c r="A83" s="33">
        <v>80</v>
      </c>
      <c r="B83" s="39">
        <f>เมืองนราธิวาส!B83+ท้องถิ่นเทศบาลเมืองนราธิวาส!B83</f>
        <v>92</v>
      </c>
      <c r="C83" s="39">
        <f>เมืองนราธิวาส!C83+ท้องถิ่นเทศบาลเมืองนราธิวาส!C83</f>
        <v>134</v>
      </c>
      <c r="D83" s="39">
        <f t="shared" si="2"/>
        <v>226</v>
      </c>
    </row>
    <row r="84" spans="1:4" ht="26.25">
      <c r="A84" s="33">
        <v>81</v>
      </c>
      <c r="B84" s="39">
        <f>เมืองนราธิวาส!B84+ท้องถิ่นเทศบาลเมืองนราธิวาส!B84</f>
        <v>98</v>
      </c>
      <c r="C84" s="39">
        <f>เมืองนราธิวาส!C84+ท้องถิ่นเทศบาลเมืองนราธิวาส!C84</f>
        <v>244</v>
      </c>
      <c r="D84" s="39">
        <f t="shared" si="2"/>
        <v>342</v>
      </c>
    </row>
    <row r="85" spans="1:4" ht="26.25">
      <c r="A85" s="33">
        <v>82</v>
      </c>
      <c r="B85" s="39">
        <f>เมืองนราธิวาส!B85+ท้องถิ่นเทศบาลเมืองนราธิวาส!B85</f>
        <v>91</v>
      </c>
      <c r="C85" s="39">
        <f>เมืองนราธิวาส!C85+ท้องถิ่นเทศบาลเมืองนราธิวาส!C85</f>
        <v>131</v>
      </c>
      <c r="D85" s="39">
        <f t="shared" si="2"/>
        <v>222</v>
      </c>
    </row>
    <row r="86" spans="1:4" ht="26.25">
      <c r="A86" s="33">
        <v>83</v>
      </c>
      <c r="B86" s="39">
        <f>เมืองนราธิวาส!B86+ท้องถิ่นเทศบาลเมืองนราธิวาส!B86</f>
        <v>82</v>
      </c>
      <c r="C86" s="39">
        <f>เมืองนราธิวาส!C86+ท้องถิ่นเทศบาลเมืองนราธิวาส!C86</f>
        <v>119</v>
      </c>
      <c r="D86" s="39">
        <f t="shared" si="2"/>
        <v>201</v>
      </c>
    </row>
    <row r="87" spans="1:4" ht="26.25">
      <c r="A87" s="33">
        <v>84</v>
      </c>
      <c r="B87" s="39">
        <f>เมืองนราธิวาส!B87+ท้องถิ่นเทศบาลเมืองนราธิวาส!B87</f>
        <v>60</v>
      </c>
      <c r="C87" s="39">
        <f>เมืองนราธิวาส!C87+ท้องถิ่นเทศบาลเมืองนราธิวาส!C87</f>
        <v>113</v>
      </c>
      <c r="D87" s="39">
        <f t="shared" si="2"/>
        <v>173</v>
      </c>
    </row>
    <row r="88" spans="1:4" ht="26.25">
      <c r="A88" s="33">
        <v>85</v>
      </c>
      <c r="B88" s="39">
        <f>เมืองนราธิวาส!B88+ท้องถิ่นเทศบาลเมืองนราธิวาส!B88</f>
        <v>67</v>
      </c>
      <c r="C88" s="39">
        <f>เมืองนราธิวาส!C88+ท้องถิ่นเทศบาลเมืองนราธิวาส!C88</f>
        <v>90</v>
      </c>
      <c r="D88" s="39">
        <f t="shared" si="2"/>
        <v>157</v>
      </c>
    </row>
    <row r="89" spans="1:4" ht="26.25">
      <c r="A89" s="33">
        <v>86</v>
      </c>
      <c r="B89" s="39">
        <f>เมืองนราธิวาส!B89+ท้องถิ่นเทศบาลเมืองนราธิวาส!B89</f>
        <v>104</v>
      </c>
      <c r="C89" s="39">
        <f>เมืองนราธิวาส!C89+ท้องถิ่นเทศบาลเมืองนราธิวาส!C89</f>
        <v>165</v>
      </c>
      <c r="D89" s="39">
        <f t="shared" si="2"/>
        <v>269</v>
      </c>
    </row>
    <row r="90" spans="1:4" ht="26.25">
      <c r="A90" s="33">
        <v>87</v>
      </c>
      <c r="B90" s="39">
        <f>เมืองนราธิวาส!B90+ท้องถิ่นเทศบาลเมืองนราธิวาส!B90</f>
        <v>61</v>
      </c>
      <c r="C90" s="39">
        <f>เมืองนราธิวาส!C90+ท้องถิ่นเทศบาลเมืองนราธิวาส!C90</f>
        <v>40</v>
      </c>
      <c r="D90" s="39">
        <f t="shared" si="2"/>
        <v>101</v>
      </c>
    </row>
    <row r="91" spans="1:4" ht="26.25">
      <c r="A91" s="33">
        <v>88</v>
      </c>
      <c r="B91" s="39">
        <f>เมืองนราธิวาส!B91+ท้องถิ่นเทศบาลเมืองนราธิวาส!B91</f>
        <v>58</v>
      </c>
      <c r="C91" s="39">
        <f>เมืองนราธิวาส!C91+ท้องถิ่นเทศบาลเมืองนราธิวาส!C91</f>
        <v>54</v>
      </c>
      <c r="D91" s="39">
        <f t="shared" si="2"/>
        <v>112</v>
      </c>
    </row>
    <row r="92" spans="1:4" ht="26.25">
      <c r="A92" s="33">
        <v>89</v>
      </c>
      <c r="B92" s="39">
        <f>เมืองนราธิวาส!B92+ท้องถิ่นเทศบาลเมืองนราธิวาส!B92</f>
        <v>52</v>
      </c>
      <c r="C92" s="39">
        <f>เมืองนราธิวาส!C92+ท้องถิ่นเทศบาลเมืองนราธิวาส!C92</f>
        <v>59</v>
      </c>
      <c r="D92" s="39">
        <f t="shared" si="2"/>
        <v>111</v>
      </c>
    </row>
    <row r="93" spans="1:4" ht="26.25">
      <c r="A93" s="33">
        <v>90</v>
      </c>
      <c r="B93" s="39">
        <f>เมืองนราธิวาส!B93+ท้องถิ่นเทศบาลเมืองนราธิวาส!B93</f>
        <v>39</v>
      </c>
      <c r="C93" s="39">
        <f>เมืองนราธิวาส!C93+ท้องถิ่นเทศบาลเมืองนราธิวาส!C93</f>
        <v>62</v>
      </c>
      <c r="D93" s="39">
        <f t="shared" si="2"/>
        <v>101</v>
      </c>
    </row>
    <row r="94" spans="1:4" ht="26.25">
      <c r="A94" s="33">
        <v>91</v>
      </c>
      <c r="B94" s="39">
        <f>เมืองนราธิวาส!B94+ท้องถิ่นเทศบาลเมืองนราธิวาส!B94</f>
        <v>68</v>
      </c>
      <c r="C94" s="39">
        <f>เมืองนราธิวาส!C94+ท้องถิ่นเทศบาลเมืองนราธิวาส!C94</f>
        <v>81</v>
      </c>
      <c r="D94" s="39">
        <f t="shared" si="2"/>
        <v>149</v>
      </c>
    </row>
    <row r="95" spans="1:4" ht="26.25">
      <c r="A95" s="33">
        <v>92</v>
      </c>
      <c r="B95" s="39">
        <f>เมืองนราธิวาส!B95+ท้องถิ่นเทศบาลเมืองนราธิวาส!B95</f>
        <v>25</v>
      </c>
      <c r="C95" s="39">
        <f>เมืองนราธิวาส!C95+ท้องถิ่นเทศบาลเมืองนราธิวาส!C95</f>
        <v>24</v>
      </c>
      <c r="D95" s="39">
        <f t="shared" si="2"/>
        <v>49</v>
      </c>
    </row>
    <row r="96" spans="1:4" ht="26.25">
      <c r="A96" s="33">
        <v>93</v>
      </c>
      <c r="B96" s="39">
        <f>เมืองนราธิวาส!B96+ท้องถิ่นเทศบาลเมืองนราธิวาส!B96</f>
        <v>18</v>
      </c>
      <c r="C96" s="39">
        <f>เมืองนราธิวาส!C96+ท้องถิ่นเทศบาลเมืองนราธิวาส!C96</f>
        <v>20</v>
      </c>
      <c r="D96" s="39">
        <f t="shared" si="2"/>
        <v>38</v>
      </c>
    </row>
    <row r="97" spans="1:4" ht="26.25">
      <c r="A97" s="33">
        <v>94</v>
      </c>
      <c r="B97" s="39">
        <f>เมืองนราธิวาส!B97+ท้องถิ่นเทศบาลเมืองนราธิวาส!B97</f>
        <v>18</v>
      </c>
      <c r="C97" s="39">
        <f>เมืองนราธิวาส!C97+ท้องถิ่นเทศบาลเมืองนราธิวาส!C97</f>
        <v>18</v>
      </c>
      <c r="D97" s="39">
        <f t="shared" si="2"/>
        <v>36</v>
      </c>
    </row>
    <row r="98" spans="1:4" ht="26.25">
      <c r="A98" s="33">
        <v>95</v>
      </c>
      <c r="B98" s="39">
        <f>เมืองนราธิวาส!B98+ท้องถิ่นเทศบาลเมืองนราธิวาส!B98</f>
        <v>15</v>
      </c>
      <c r="C98" s="39">
        <f>เมืองนราธิวาส!C98+ท้องถิ่นเทศบาลเมืองนราธิวาส!C98</f>
        <v>28</v>
      </c>
      <c r="D98" s="39">
        <f t="shared" si="2"/>
        <v>43</v>
      </c>
    </row>
    <row r="99" spans="1:4" ht="26.25">
      <c r="A99" s="33">
        <v>96</v>
      </c>
      <c r="B99" s="39">
        <f>เมืองนราธิวาส!B99+ท้องถิ่นเทศบาลเมืองนราธิวาส!B99</f>
        <v>41</v>
      </c>
      <c r="C99" s="39">
        <f>เมืองนราธิวาส!C99+ท้องถิ่นเทศบาลเมืองนราธิวาส!C99</f>
        <v>46</v>
      </c>
      <c r="D99" s="39">
        <f t="shared" si="2"/>
        <v>87</v>
      </c>
    </row>
    <row r="100" spans="1:4" ht="26.25">
      <c r="A100" s="33">
        <v>97</v>
      </c>
      <c r="B100" s="39">
        <f>เมืองนราธิวาส!B100+ท้องถิ่นเทศบาลเมืองนราธิวาส!B100</f>
        <v>16</v>
      </c>
      <c r="C100" s="39">
        <f>เมืองนราธิวาส!C100+ท้องถิ่นเทศบาลเมืองนราธิวาส!C100</f>
        <v>16</v>
      </c>
      <c r="D100" s="39">
        <f t="shared" si="2"/>
        <v>32</v>
      </c>
    </row>
    <row r="101" spans="1:4" ht="26.25">
      <c r="A101" s="33">
        <v>98</v>
      </c>
      <c r="B101" s="39">
        <f>เมืองนราธิวาส!B101+ท้องถิ่นเทศบาลเมืองนราธิวาส!B101</f>
        <v>3</v>
      </c>
      <c r="C101" s="39">
        <f>เมืองนราธิวาส!C101+ท้องถิ่นเทศบาลเมืองนราธิวาส!C101</f>
        <v>7</v>
      </c>
      <c r="D101" s="39">
        <f t="shared" si="2"/>
        <v>10</v>
      </c>
    </row>
    <row r="102" spans="1:4" ht="26.25">
      <c r="A102" s="33">
        <v>99</v>
      </c>
      <c r="B102" s="39">
        <f>เมืองนราธิวาส!B102+ท้องถิ่นเทศบาลเมืองนราธิวาส!B102</f>
        <v>8</v>
      </c>
      <c r="C102" s="39">
        <f>เมืองนราธิวาส!C102+ท้องถิ่นเทศบาลเมืองนราธิวาส!C102</f>
        <v>5</v>
      </c>
      <c r="D102" s="39">
        <f t="shared" si="2"/>
        <v>13</v>
      </c>
    </row>
    <row r="103" spans="1:4" ht="26.25">
      <c r="A103" s="33">
        <v>100</v>
      </c>
      <c r="B103" s="39">
        <f>เมืองนราธิวาส!B103+ท้องถิ่นเทศบาลเมืองนราธิวาส!B103</f>
        <v>9</v>
      </c>
      <c r="C103" s="39">
        <f>เมืองนราธิวาส!C103+ท้องถิ่นเทศบาลเมืองนราธิวาส!C103</f>
        <v>8</v>
      </c>
      <c r="D103" s="39">
        <f t="shared" si="2"/>
        <v>17</v>
      </c>
    </row>
    <row r="104" spans="1:4" ht="26.25">
      <c r="A104" s="33" t="s">
        <v>5</v>
      </c>
      <c r="B104" s="39">
        <f>เมืองนราธิวาส!B104+ท้องถิ่นเทศบาลเมืองนราธิวาส!B104</f>
        <v>15</v>
      </c>
      <c r="C104" s="39">
        <f>เมืองนราธิวาส!C104+ท้องถิ่นเทศบาลเมืองนราธิวาส!C104</f>
        <v>26</v>
      </c>
      <c r="D104" s="39">
        <f t="shared" si="2"/>
        <v>41</v>
      </c>
    </row>
    <row r="105" spans="1:4" ht="26.25">
      <c r="A105" s="34" t="s">
        <v>6</v>
      </c>
      <c r="B105" s="15">
        <f>เมืองนราธิวาส!B105+ท้องถิ่นเทศบาลเมืองนราธิวาส!B105</f>
        <v>0</v>
      </c>
      <c r="C105" s="15">
        <f>เมืองนราธิวาส!C105+ท้องถิ่นเทศบาลเมืองนราธิวาส!C105</f>
        <v>0</v>
      </c>
      <c r="D105" s="15">
        <f t="shared" si="2"/>
        <v>0</v>
      </c>
    </row>
    <row r="106" spans="1:4" ht="26.25">
      <c r="A106" s="2" t="s">
        <v>4</v>
      </c>
      <c r="B106" s="9">
        <f>SUM(B3:B105)</f>
        <v>61803</v>
      </c>
      <c r="C106" s="9">
        <f>SUM(C3:C105)</f>
        <v>62304</v>
      </c>
      <c r="D106" s="9">
        <f>SUM(D3:D105)</f>
        <v>124107</v>
      </c>
    </row>
    <row r="107" ht="26.25">
      <c r="A107" s="40" t="s">
        <v>135</v>
      </c>
    </row>
  </sheetData>
  <sheetProtection/>
  <mergeCells count="1">
    <mergeCell ref="A1:D1"/>
  </mergeCells>
  <printOptions/>
  <pageMargins left="0.75" right="0.26" top="1" bottom="1" header="0.5" footer="0.5"/>
  <pageSetup horizontalDpi="600" verticalDpi="600" orientation="portrait" paperSize="9" r:id="rId1"/>
  <headerFooter alignWithMargins="0">
    <oddHeader>&amp;Cหน้าที่ &amp;P&amp;Rแยกกลุ่มอายุรายอำเภอ30มิย56.xls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plan01</dc:creator>
  <cp:keywords/>
  <dc:description/>
  <cp:lastModifiedBy>ASUS</cp:lastModifiedBy>
  <cp:lastPrinted>2017-10-31T07:09:34Z</cp:lastPrinted>
  <dcterms:created xsi:type="dcterms:W3CDTF">2011-08-26T04:10:51Z</dcterms:created>
  <dcterms:modified xsi:type="dcterms:W3CDTF">2017-11-06T03:39:16Z</dcterms:modified>
  <cp:category/>
  <cp:version/>
  <cp:contentType/>
  <cp:contentStatus/>
</cp:coreProperties>
</file>